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69" i="1" l="1"/>
  <c r="B211" i="1" l="1"/>
  <c r="A211" i="1"/>
  <c r="L210" i="1"/>
  <c r="J210" i="1"/>
  <c r="I210" i="1"/>
  <c r="H210" i="1"/>
  <c r="G210" i="1"/>
  <c r="F210" i="1"/>
  <c r="B201" i="1"/>
  <c r="A201" i="1"/>
  <c r="L200" i="1"/>
  <c r="L211" i="1" s="1"/>
  <c r="J200" i="1"/>
  <c r="J211" i="1" s="1"/>
  <c r="I200" i="1"/>
  <c r="I211" i="1" s="1"/>
  <c r="H200" i="1"/>
  <c r="H211" i="1" s="1"/>
  <c r="G200" i="1"/>
  <c r="G211" i="1" s="1"/>
  <c r="F200" i="1"/>
  <c r="F211" i="1" s="1"/>
  <c r="B191" i="1"/>
  <c r="A191" i="1"/>
  <c r="L190" i="1"/>
  <c r="J190" i="1"/>
  <c r="I190" i="1"/>
  <c r="H190" i="1"/>
  <c r="G190" i="1"/>
  <c r="F190" i="1"/>
  <c r="B181" i="1"/>
  <c r="A181" i="1"/>
  <c r="L180" i="1"/>
  <c r="L191" i="1" s="1"/>
  <c r="J180" i="1"/>
  <c r="J191" i="1" s="1"/>
  <c r="I180" i="1"/>
  <c r="I191" i="1" s="1"/>
  <c r="H180" i="1"/>
  <c r="H191" i="1" s="1"/>
  <c r="G180" i="1"/>
  <c r="G191" i="1" s="1"/>
  <c r="F180" i="1"/>
  <c r="F191" i="1" s="1"/>
  <c r="B170" i="1"/>
  <c r="A170" i="1"/>
  <c r="J169" i="1"/>
  <c r="I169" i="1"/>
  <c r="H169" i="1"/>
  <c r="G169" i="1"/>
  <c r="F169" i="1"/>
  <c r="B160" i="1"/>
  <c r="A160" i="1"/>
  <c r="L159" i="1"/>
  <c r="L170" i="1" s="1"/>
  <c r="J159" i="1"/>
  <c r="J170" i="1" s="1"/>
  <c r="I159" i="1"/>
  <c r="I170" i="1" s="1"/>
  <c r="H159" i="1"/>
  <c r="H170" i="1" s="1"/>
  <c r="G159" i="1"/>
  <c r="G170" i="1" s="1"/>
  <c r="F159" i="1"/>
  <c r="F170" i="1" s="1"/>
  <c r="B149" i="1"/>
  <c r="A149" i="1"/>
  <c r="L148" i="1"/>
  <c r="J148" i="1"/>
  <c r="I148" i="1"/>
  <c r="H148" i="1"/>
  <c r="G148" i="1"/>
  <c r="F148" i="1"/>
  <c r="B139" i="1"/>
  <c r="A139" i="1"/>
  <c r="L138" i="1"/>
  <c r="L149" i="1" s="1"/>
  <c r="J138" i="1"/>
  <c r="J149" i="1" s="1"/>
  <c r="I138" i="1"/>
  <c r="I149" i="1" s="1"/>
  <c r="H138" i="1"/>
  <c r="H149" i="1" s="1"/>
  <c r="G138" i="1"/>
  <c r="G149" i="1" s="1"/>
  <c r="F138" i="1"/>
  <c r="F149" i="1" s="1"/>
  <c r="B129" i="1"/>
  <c r="A129" i="1"/>
  <c r="L128" i="1"/>
  <c r="J128" i="1"/>
  <c r="I128" i="1"/>
  <c r="H128" i="1"/>
  <c r="G128" i="1"/>
  <c r="F128" i="1"/>
  <c r="B119" i="1"/>
  <c r="A119" i="1"/>
  <c r="L118" i="1"/>
  <c r="J118" i="1"/>
  <c r="J129" i="1" s="1"/>
  <c r="I118" i="1"/>
  <c r="I129" i="1" s="1"/>
  <c r="H118" i="1"/>
  <c r="H129" i="1" s="1"/>
  <c r="G118" i="1"/>
  <c r="G129" i="1" s="1"/>
  <c r="F118" i="1"/>
  <c r="F129" i="1" s="1"/>
  <c r="B109" i="1"/>
  <c r="A109" i="1"/>
  <c r="L108" i="1"/>
  <c r="J108" i="1"/>
  <c r="I108" i="1"/>
  <c r="H108" i="1"/>
  <c r="G108" i="1"/>
  <c r="F108" i="1"/>
  <c r="B99" i="1"/>
  <c r="A99" i="1"/>
  <c r="L98" i="1"/>
  <c r="L109" i="1" s="1"/>
  <c r="J98" i="1"/>
  <c r="J109" i="1" s="1"/>
  <c r="I98" i="1"/>
  <c r="I109" i="1" s="1"/>
  <c r="H98" i="1"/>
  <c r="H109" i="1" s="1"/>
  <c r="G98" i="1"/>
  <c r="G109" i="1" s="1"/>
  <c r="F98" i="1"/>
  <c r="B88" i="1"/>
  <c r="A88" i="1"/>
  <c r="L87" i="1"/>
  <c r="J87" i="1"/>
  <c r="I87" i="1"/>
  <c r="H87" i="1"/>
  <c r="G87" i="1"/>
  <c r="F87" i="1"/>
  <c r="B78" i="1"/>
  <c r="A78" i="1"/>
  <c r="L77" i="1"/>
  <c r="L88" i="1" s="1"/>
  <c r="J77" i="1"/>
  <c r="J88" i="1" s="1"/>
  <c r="I77" i="1"/>
  <c r="I88" i="1" s="1"/>
  <c r="H77" i="1"/>
  <c r="H88" i="1" s="1"/>
  <c r="G77" i="1"/>
  <c r="G88" i="1" s="1"/>
  <c r="F77" i="1"/>
  <c r="B68" i="1"/>
  <c r="A68" i="1"/>
  <c r="L67" i="1"/>
  <c r="J67" i="1"/>
  <c r="I67" i="1"/>
  <c r="H67" i="1"/>
  <c r="G67" i="1"/>
  <c r="F67" i="1"/>
  <c r="B58" i="1"/>
  <c r="A58" i="1"/>
  <c r="L57" i="1"/>
  <c r="L68" i="1" s="1"/>
  <c r="J57" i="1"/>
  <c r="J68" i="1" s="1"/>
  <c r="I57" i="1"/>
  <c r="I68" i="1" s="1"/>
  <c r="H57" i="1"/>
  <c r="H68" i="1" s="1"/>
  <c r="G57" i="1"/>
  <c r="G68" i="1" s="1"/>
  <c r="F57" i="1"/>
  <c r="F68" i="1" s="1"/>
  <c r="B48" i="1"/>
  <c r="A48" i="1"/>
  <c r="L47" i="1"/>
  <c r="J47" i="1"/>
  <c r="I47" i="1"/>
  <c r="H47" i="1"/>
  <c r="G47" i="1"/>
  <c r="F47" i="1"/>
  <c r="B38" i="1"/>
  <c r="A38" i="1"/>
  <c r="L37" i="1"/>
  <c r="J37" i="1"/>
  <c r="J48" i="1" s="1"/>
  <c r="I37" i="1"/>
  <c r="I48" i="1" s="1"/>
  <c r="H37" i="1"/>
  <c r="H48" i="1" s="1"/>
  <c r="G37" i="1"/>
  <c r="G48" i="1" s="1"/>
  <c r="F37" i="1"/>
  <c r="B27" i="1"/>
  <c r="A27" i="1"/>
  <c r="L26" i="1"/>
  <c r="J26" i="1"/>
  <c r="I26" i="1"/>
  <c r="H26" i="1"/>
  <c r="G26" i="1"/>
  <c r="F26" i="1"/>
  <c r="B17" i="1"/>
  <c r="A17" i="1"/>
  <c r="L16" i="1"/>
  <c r="L27" i="1" s="1"/>
  <c r="J16" i="1"/>
  <c r="J27" i="1" s="1"/>
  <c r="J212" i="1" s="1"/>
  <c r="I16" i="1"/>
  <c r="I27" i="1" s="1"/>
  <c r="H16" i="1"/>
  <c r="H27" i="1" s="1"/>
  <c r="H212" i="1" s="1"/>
  <c r="G16" i="1"/>
  <c r="G27" i="1" s="1"/>
  <c r="G212" i="1" s="1"/>
  <c r="F16" i="1"/>
  <c r="L129" i="1" l="1"/>
  <c r="L212" i="1" s="1"/>
  <c r="L48" i="1"/>
  <c r="I212" i="1"/>
  <c r="F109" i="1"/>
  <c r="F88" i="1"/>
  <c r="F48" i="1"/>
  <c r="F27" i="1"/>
  <c r="F212" i="1" l="1"/>
</calcChain>
</file>

<file path=xl/sharedStrings.xml><?xml version="1.0" encoding="utf-8"?>
<sst xmlns="http://schemas.openxmlformats.org/spreadsheetml/2006/main" count="400" uniqueCount="146">
  <si>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</si>
  <si>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</si>
  <si>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</si>
  <si>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</si>
  <si>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</si>
  <si>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</si>
  <si>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</si>
  <si>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</si>
  <si>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</si>
  <si>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</si>
  <si>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</si>
  <si>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</si>
  <si>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</si>
  <si>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</si>
  <si>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</si>
  <si>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</si>
  <si>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</si>
  <si>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</si>
  <si>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</si>
  <si>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</si>
  <si>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</si>
  <si>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</si>
  <si>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</si>
  <si>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</si>
  <si>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</si>
  <si>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</si>
  <si>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</si>
  <si>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</si>
  <si>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</si>
  <si>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</si>
  <si>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</si>
  <si>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</si>
  <si>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</si>
  <si>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</si>
  <si>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</si>
  <si>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</si>
  <si>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</si>
  <si>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</si>
  <si>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</si>
  <si>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"Угранская СШ"</t>
  </si>
  <si>
    <t>директор</t>
  </si>
  <si>
    <t>Новикова Е.Л.</t>
  </si>
  <si>
    <t>Салат из св. овощей с раст. маслом</t>
  </si>
  <si>
    <t>Бефстроганов из мяса</t>
  </si>
  <si>
    <t>Каша рассыпчатая из гречневой крупы, соус</t>
  </si>
  <si>
    <t>Чай с сахаром и лимоном</t>
  </si>
  <si>
    <t xml:space="preserve">Хлеб ржаной </t>
  </si>
  <si>
    <t>Хлеб пшеничный</t>
  </si>
  <si>
    <t>161/2004</t>
  </si>
  <si>
    <t>302/2007</t>
  </si>
  <si>
    <t>012/2003</t>
  </si>
  <si>
    <t>377/2007</t>
  </si>
  <si>
    <t>гост</t>
  </si>
  <si>
    <t>Макароны отварные с сыром</t>
  </si>
  <si>
    <t>Яйцо отварное</t>
  </si>
  <si>
    <t>Какао с молоком</t>
  </si>
  <si>
    <t>Фрукты свежие</t>
  </si>
  <si>
    <t>204/2012</t>
  </si>
  <si>
    <t>693/2004</t>
  </si>
  <si>
    <t>ГОСТ</t>
  </si>
  <si>
    <t>209/2005</t>
  </si>
  <si>
    <t>Огурец консервированный</t>
  </si>
  <si>
    <t>Картофель, тушенный с мясом</t>
  </si>
  <si>
    <t>Чай с сахаром</t>
  </si>
  <si>
    <t xml:space="preserve">Фрукты свежие </t>
  </si>
  <si>
    <t>22/2004</t>
  </si>
  <si>
    <t>25/2003</t>
  </si>
  <si>
    <t>379/2005</t>
  </si>
  <si>
    <t>Запеканка из творога со сметанным соусом</t>
  </si>
  <si>
    <t>366/2004</t>
  </si>
  <si>
    <t>648/2004</t>
  </si>
  <si>
    <t>Бутерброд с колбасой</t>
  </si>
  <si>
    <t>Каша молочная (манка/рис/пшено) с маслом и сахаром</t>
  </si>
  <si>
    <t>Кофейный напиток с молоком</t>
  </si>
  <si>
    <t>181/2005</t>
  </si>
  <si>
    <t>Бутерброд с сыром</t>
  </si>
  <si>
    <t>175/2007</t>
  </si>
  <si>
    <t>006/2007</t>
  </si>
  <si>
    <t>Каша гречневая рассыпчатая с маслом, сахаром</t>
  </si>
  <si>
    <t>Фрукты</t>
  </si>
  <si>
    <t xml:space="preserve">Бутерброд с колбасой </t>
  </si>
  <si>
    <t>171/2011</t>
  </si>
  <si>
    <t>006/2011</t>
  </si>
  <si>
    <t>Рыба тушеная</t>
  </si>
  <si>
    <t>Рис отварной</t>
  </si>
  <si>
    <t>247/2011</t>
  </si>
  <si>
    <t>304/2007</t>
  </si>
  <si>
    <t>Плов с мясом</t>
  </si>
  <si>
    <t>265/2007</t>
  </si>
  <si>
    <t>Сосиска отварная</t>
  </si>
  <si>
    <t>Картофельное пюре,  соус</t>
  </si>
  <si>
    <t>69/2011</t>
  </si>
  <si>
    <t>128/2005</t>
  </si>
  <si>
    <t>012/2005</t>
  </si>
  <si>
    <t>Суп с макаронами изделиями и картофелем на костном бульоне</t>
  </si>
  <si>
    <t>Рыба припущенная</t>
  </si>
  <si>
    <t>Рис отварной, соус</t>
  </si>
  <si>
    <t>Напиток</t>
  </si>
  <si>
    <t>Хлеб пшеничный, ржаной</t>
  </si>
  <si>
    <t>Салат из овощей на р/м</t>
  </si>
  <si>
    <t>Суп картофельный с бобовыми на к/б</t>
  </si>
  <si>
    <t>Гуляш из мяса курицы с перловой кашей, соус</t>
  </si>
  <si>
    <t>Компот из смеси сухофруктов</t>
  </si>
  <si>
    <t>Салат из овощей на р\м</t>
  </si>
  <si>
    <t>Суп вермишелевый на к\б</t>
  </si>
  <si>
    <t>Капуста тушенная с мясом</t>
  </si>
  <si>
    <t>Салат из овощей</t>
  </si>
  <si>
    <t>Суп рыбный</t>
  </si>
  <si>
    <t>Печень по-строгановски</t>
  </si>
  <si>
    <t>Пюре картофельное</t>
  </si>
  <si>
    <t>Компот</t>
  </si>
  <si>
    <t>Рассольник со сметаной</t>
  </si>
  <si>
    <t>Щи со сметаной на к\б</t>
  </si>
  <si>
    <t>Курица припущенная</t>
  </si>
  <si>
    <t>Картофельное пюре, соус</t>
  </si>
  <si>
    <t>Компот и смеси сухофруктов</t>
  </si>
  <si>
    <t>Макароны отварные</t>
  </si>
  <si>
    <t>Борщ со сметаной</t>
  </si>
  <si>
    <t>Колбасные изделия</t>
  </si>
  <si>
    <t>Чай</t>
  </si>
  <si>
    <t>Гречка отварная, соус</t>
  </si>
  <si>
    <t>Щи из щавеля со сметаной</t>
  </si>
  <si>
    <t>Макароны отварные, соус</t>
  </si>
  <si>
    <t>Суп картофельный с крупой</t>
  </si>
  <si>
    <t>Макаронные изделия, гуляш</t>
  </si>
  <si>
    <t>Огурец консервированный (порц.)</t>
  </si>
  <si>
    <t>Кондитерские изделия</t>
  </si>
  <si>
    <t>Конфеты</t>
  </si>
  <si>
    <t>54-7с-2020</t>
  </si>
  <si>
    <t>54-8с-2020</t>
  </si>
  <si>
    <t>54-10с-2020</t>
  </si>
  <si>
    <t>54-12с-2020</t>
  </si>
  <si>
    <t>54-15с-2020</t>
  </si>
  <si>
    <t>54-13с-2020</t>
  </si>
  <si>
    <t>54-11р-2020</t>
  </si>
  <si>
    <t>54-1с-2020</t>
  </si>
  <si>
    <t>54-1хн</t>
  </si>
  <si>
    <t>54-33хн</t>
  </si>
  <si>
    <t>012/2015</t>
  </si>
  <si>
    <t>54-18м-2020</t>
  </si>
  <si>
    <t>54-10м-2020</t>
  </si>
  <si>
    <t>54-2м-2020</t>
  </si>
  <si>
    <t>54-25м-2020</t>
  </si>
  <si>
    <t>54-1г-2020</t>
  </si>
  <si>
    <t>54-1м-2020</t>
  </si>
  <si>
    <t>54-2с-2020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</si>
</sst>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0" borderId="2" xfId="0" applyFont="1" applyBorder="1"/>
    <xf numFmtId="17" fontId="3" fillId="2" borderId="17" xfId="0" applyNumberFormat="1" applyFont="1" applyFill="1" applyBorder="1" applyAlignment="1" applyProtection="1">
      <alignment horizontal="center" vertical="top" wrapText="1"/>
      <protection locked="0"/>
    </xf>
    <xf numFmtId="17" fontId="3" fillId="2" borderId="15" xfId="0" applyNumberFormat="1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17" sqref="F11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7" t="s">
        <v>39</v>
      </c>
      <c r="D1" s="68"/>
      <c r="E1" s="68"/>
      <c r="F1" s="12" t="s">
        <v>16</v>
      </c>
      <c r="G1" s="2" t="s">
        <v>17</v>
      </c>
      <c r="H1" s="69" t="s">
        <v>40</v>
      </c>
      <c r="I1" s="69"/>
      <c r="J1" s="69"/>
      <c r="K1" s="69"/>
    </row>
    <row r="2" spans="1:12" ht="18" x14ac:dyDescent="0.2">
      <c r="A2" s="35" t="s">
        <v>6</v>
      </c>
      <c r="C2" s="2"/>
      <c r="G2" s="2" t="s">
        <v>18</v>
      </c>
      <c r="H2" s="69" t="s">
        <v>41</v>
      </c>
      <c r="I2" s="69"/>
      <c r="J2" s="69"/>
      <c r="K2" s="6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100</v>
      </c>
      <c r="G6" s="40">
        <v>8.6999999999999993</v>
      </c>
      <c r="H6" s="40">
        <v>11.53</v>
      </c>
      <c r="I6" s="40">
        <v>6.89</v>
      </c>
      <c r="J6" s="40">
        <v>107.88</v>
      </c>
      <c r="K6" s="41" t="s">
        <v>48</v>
      </c>
      <c r="L6" s="40">
        <v>14.3</v>
      </c>
    </row>
    <row r="7" spans="1:12" ht="15" x14ac:dyDescent="0.25">
      <c r="A7" s="23"/>
      <c r="B7" s="15"/>
      <c r="C7" s="11"/>
      <c r="D7" s="6"/>
      <c r="E7" s="42" t="s">
        <v>44</v>
      </c>
      <c r="F7" s="43">
        <v>170</v>
      </c>
      <c r="G7" s="43">
        <v>2.4</v>
      </c>
      <c r="H7" s="43">
        <v>2.9</v>
      </c>
      <c r="I7" s="43">
        <v>14.78</v>
      </c>
      <c r="J7" s="43">
        <v>101.7</v>
      </c>
      <c r="K7" s="44" t="s">
        <v>49</v>
      </c>
      <c r="L7" s="43">
        <v>15</v>
      </c>
    </row>
    <row r="8" spans="1:12" ht="15" x14ac:dyDescent="0.25">
      <c r="A8" s="23"/>
      <c r="B8" s="15"/>
      <c r="C8" s="11"/>
      <c r="D8" s="7" t="s">
        <v>22</v>
      </c>
      <c r="E8" s="42" t="s">
        <v>45</v>
      </c>
      <c r="F8" s="43">
        <v>222</v>
      </c>
      <c r="G8" s="43">
        <v>0</v>
      </c>
      <c r="H8" s="43">
        <v>0</v>
      </c>
      <c r="I8" s="43">
        <v>14.97</v>
      </c>
      <c r="J8" s="43">
        <v>62</v>
      </c>
      <c r="K8" s="44" t="s">
        <v>51</v>
      </c>
      <c r="L8" s="43">
        <v>5.96</v>
      </c>
    </row>
    <row r="9" spans="1:12" ht="15" x14ac:dyDescent="0.25">
      <c r="A9" s="23"/>
      <c r="B9" s="15"/>
      <c r="C9" s="11"/>
      <c r="D9" s="51" t="s">
        <v>23</v>
      </c>
      <c r="E9" s="42" t="s">
        <v>46</v>
      </c>
      <c r="F9" s="43">
        <v>40</v>
      </c>
      <c r="G9" s="43">
        <v>2.64</v>
      </c>
      <c r="H9" s="43">
        <v>0.48</v>
      </c>
      <c r="I9" s="43">
        <v>13.36</v>
      </c>
      <c r="J9" s="43">
        <v>69.599999999999994</v>
      </c>
      <c r="K9" s="44" t="s">
        <v>52</v>
      </c>
      <c r="L9" s="43">
        <v>3.5</v>
      </c>
    </row>
    <row r="10" spans="1:12" ht="15" x14ac:dyDescent="0.25">
      <c r="A10" s="23"/>
      <c r="B10" s="15"/>
      <c r="C10" s="11"/>
      <c r="D10" s="7" t="s">
        <v>23</v>
      </c>
      <c r="E10" s="42" t="s">
        <v>47</v>
      </c>
      <c r="F10" s="43">
        <v>50</v>
      </c>
      <c r="G10" s="43">
        <v>3.8</v>
      </c>
      <c r="H10" s="43">
        <v>0.45</v>
      </c>
      <c r="I10" s="43">
        <v>20.9</v>
      </c>
      <c r="J10" s="43">
        <v>113.22</v>
      </c>
      <c r="K10" s="44" t="s">
        <v>52</v>
      </c>
      <c r="L10" s="43">
        <v>4</v>
      </c>
    </row>
    <row r="11" spans="1:12" ht="15" x14ac:dyDescent="0.25">
      <c r="A11" s="23"/>
      <c r="B11" s="15"/>
      <c r="C11" s="11"/>
      <c r="D11" s="7" t="s">
        <v>24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/>
      <c r="E12" s="42" t="s">
        <v>42</v>
      </c>
      <c r="F12" s="43">
        <v>60</v>
      </c>
      <c r="G12" s="43">
        <v>0.32</v>
      </c>
      <c r="H12" s="43">
        <v>0.1</v>
      </c>
      <c r="I12" s="43">
        <v>1.7</v>
      </c>
      <c r="J12" s="43">
        <v>9</v>
      </c>
      <c r="K12" s="52" t="s">
        <v>50</v>
      </c>
      <c r="L12" s="43">
        <v>13.5</v>
      </c>
    </row>
    <row r="13" spans="1:12" ht="15.75" thickBot="1" x14ac:dyDescent="0.3">
      <c r="A13" s="23"/>
      <c r="B13" s="15"/>
      <c r="C13" s="11"/>
      <c r="D13" s="6"/>
      <c r="E13" s="57" t="s">
        <v>126</v>
      </c>
      <c r="F13" s="58">
        <v>40</v>
      </c>
      <c r="G13" s="58">
        <v>120</v>
      </c>
      <c r="H13" s="58">
        <v>3</v>
      </c>
      <c r="I13" s="58">
        <v>1</v>
      </c>
      <c r="J13" s="59">
        <v>13</v>
      </c>
      <c r="K13" s="44" t="s">
        <v>52</v>
      </c>
      <c r="L13" s="43">
        <v>13.15</v>
      </c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6"/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4"/>
      <c r="B16" s="17"/>
      <c r="C16" s="8"/>
      <c r="D16" s="18" t="s">
        <v>33</v>
      </c>
      <c r="E16" s="9"/>
      <c r="F16" s="19">
        <f>SUM(F6:F15)</f>
        <v>682</v>
      </c>
      <c r="G16" s="19">
        <f t="shared" ref="G16:J16" si="0">SUM(G6:G15)</f>
        <v>137.86000000000001</v>
      </c>
      <c r="H16" s="19">
        <f t="shared" si="0"/>
        <v>18.46</v>
      </c>
      <c r="I16" s="19">
        <f t="shared" si="0"/>
        <v>73.600000000000009</v>
      </c>
      <c r="J16" s="19">
        <f t="shared" si="0"/>
        <v>476.4</v>
      </c>
      <c r="K16" s="25"/>
      <c r="L16" s="19">
        <f t="shared" ref="L16" si="1">SUM(L6:L15)</f>
        <v>69.41</v>
      </c>
    </row>
    <row r="17" spans="1:12" ht="15" x14ac:dyDescent="0.25">
      <c r="A17" s="26">
        <f>A6</f>
        <v>1</v>
      </c>
      <c r="B17" s="13">
        <f>B6</f>
        <v>1</v>
      </c>
      <c r="C17" s="10" t="s">
        <v>25</v>
      </c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25.5" x14ac:dyDescent="0.25">
      <c r="A18" s="23"/>
      <c r="B18" s="15"/>
      <c r="C18" s="11"/>
      <c r="D18" s="7" t="s">
        <v>27</v>
      </c>
      <c r="E18" s="42" t="s">
        <v>94</v>
      </c>
      <c r="F18" s="43">
        <v>200</v>
      </c>
      <c r="G18" s="43">
        <v>7</v>
      </c>
      <c r="H18" s="43">
        <v>8.6999999999999993</v>
      </c>
      <c r="I18" s="43">
        <v>6</v>
      </c>
      <c r="J18" s="43">
        <v>212.3</v>
      </c>
      <c r="K18" s="44" t="s">
        <v>128</v>
      </c>
      <c r="L18" s="43">
        <v>18.93</v>
      </c>
    </row>
    <row r="19" spans="1:12" ht="15" x14ac:dyDescent="0.25">
      <c r="A19" s="23"/>
      <c r="B19" s="15"/>
      <c r="C19" s="11"/>
      <c r="D19" s="7" t="s">
        <v>28</v>
      </c>
      <c r="E19" s="42" t="s">
        <v>95</v>
      </c>
      <c r="F19" s="43">
        <v>100</v>
      </c>
      <c r="G19" s="43">
        <v>1</v>
      </c>
      <c r="H19" s="43">
        <v>0.8</v>
      </c>
      <c r="I19" s="43">
        <v>31.6</v>
      </c>
      <c r="J19" s="43">
        <v>81</v>
      </c>
      <c r="K19" s="63" t="s">
        <v>134</v>
      </c>
      <c r="L19" s="43">
        <v>22.3</v>
      </c>
    </row>
    <row r="20" spans="1:12" ht="15" x14ac:dyDescent="0.25">
      <c r="A20" s="23"/>
      <c r="B20" s="15"/>
      <c r="C20" s="11"/>
      <c r="D20" s="7" t="s">
        <v>29</v>
      </c>
      <c r="E20" s="42" t="s">
        <v>96</v>
      </c>
      <c r="F20" s="43">
        <v>150</v>
      </c>
      <c r="G20" s="43">
        <v>0.2</v>
      </c>
      <c r="H20" s="43">
        <v>6.2</v>
      </c>
      <c r="I20" s="43">
        <v>0.13</v>
      </c>
      <c r="J20" s="43">
        <v>215</v>
      </c>
      <c r="K20" s="44" t="s">
        <v>86</v>
      </c>
      <c r="L20" s="43">
        <v>18.3</v>
      </c>
    </row>
    <row r="21" spans="1:12" ht="15" x14ac:dyDescent="0.25">
      <c r="A21" s="23"/>
      <c r="B21" s="15"/>
      <c r="C21" s="11"/>
      <c r="D21" s="7" t="s">
        <v>30</v>
      </c>
      <c r="E21" s="42" t="s">
        <v>97</v>
      </c>
      <c r="F21" s="43">
        <v>200</v>
      </c>
      <c r="G21" s="43">
        <v>0</v>
      </c>
      <c r="H21" s="43">
        <v>12.1</v>
      </c>
      <c r="I21" s="43">
        <v>13.3</v>
      </c>
      <c r="J21" s="43">
        <v>86.6</v>
      </c>
      <c r="K21" s="44" t="s">
        <v>137</v>
      </c>
      <c r="L21" s="43">
        <v>5</v>
      </c>
    </row>
    <row r="22" spans="1:12" ht="15" x14ac:dyDescent="0.25">
      <c r="A22" s="23"/>
      <c r="B22" s="15"/>
      <c r="C22" s="11"/>
      <c r="D22" s="7" t="s">
        <v>31</v>
      </c>
      <c r="E22" s="42" t="s">
        <v>98</v>
      </c>
      <c r="F22" s="43">
        <v>70</v>
      </c>
      <c r="G22" s="43">
        <v>3.036</v>
      </c>
      <c r="H22" s="43">
        <v>0.55200000000000005</v>
      </c>
      <c r="I22" s="43">
        <v>15.364000000000001</v>
      </c>
      <c r="J22" s="43">
        <v>80.040000000000006</v>
      </c>
      <c r="K22" s="44" t="s">
        <v>52</v>
      </c>
      <c r="L22" s="43">
        <v>7.5</v>
      </c>
    </row>
    <row r="23" spans="1:12" ht="15" x14ac:dyDescent="0.25">
      <c r="A23" s="23"/>
      <c r="B23" s="15"/>
      <c r="C23" s="11"/>
      <c r="D23" s="7" t="s">
        <v>32</v>
      </c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3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24"/>
      <c r="B26" s="17"/>
      <c r="C26" s="8"/>
      <c r="D26" s="18" t="s">
        <v>33</v>
      </c>
      <c r="E26" s="9"/>
      <c r="F26" s="19">
        <f>SUM(F17:F25)</f>
        <v>720</v>
      </c>
      <c r="G26" s="19">
        <f t="shared" ref="G26:J26" si="2">SUM(G17:G25)</f>
        <v>11.235999999999999</v>
      </c>
      <c r="H26" s="19">
        <f t="shared" si="2"/>
        <v>28.351999999999997</v>
      </c>
      <c r="I26" s="19">
        <f t="shared" si="2"/>
        <v>66.394000000000005</v>
      </c>
      <c r="J26" s="19">
        <f t="shared" si="2"/>
        <v>674.93999999999994</v>
      </c>
      <c r="K26" s="25"/>
      <c r="L26" s="19">
        <f t="shared" ref="L26" si="3">SUM(L17:L25)</f>
        <v>72.03</v>
      </c>
    </row>
    <row r="27" spans="1:12" ht="15.75" thickBot="1" x14ac:dyDescent="0.25">
      <c r="A27" s="29">
        <f>A6</f>
        <v>1</v>
      </c>
      <c r="B27" s="30">
        <f>B6</f>
        <v>1</v>
      </c>
      <c r="C27" s="65" t="s">
        <v>4</v>
      </c>
      <c r="D27" s="66"/>
      <c r="E27" s="31"/>
      <c r="F27" s="32">
        <f>F16+F26</f>
        <v>1402</v>
      </c>
      <c r="G27" s="32">
        <f t="shared" ref="G27:J27" si="4">G16+G26</f>
        <v>149.096</v>
      </c>
      <c r="H27" s="32">
        <f t="shared" si="4"/>
        <v>46.811999999999998</v>
      </c>
      <c r="I27" s="32">
        <f t="shared" si="4"/>
        <v>139.99400000000003</v>
      </c>
      <c r="J27" s="32">
        <f t="shared" si="4"/>
        <v>1151.3399999999999</v>
      </c>
      <c r="K27" s="32"/>
      <c r="L27" s="32">
        <f t="shared" ref="L27" si="5">L16+L26</f>
        <v>141.44</v>
      </c>
    </row>
    <row r="28" spans="1:12" ht="15" x14ac:dyDescent="0.25">
      <c r="A28" s="14">
        <v>1</v>
      </c>
      <c r="B28" s="15">
        <v>2</v>
      </c>
      <c r="C28" s="22" t="s">
        <v>20</v>
      </c>
      <c r="D28" s="5" t="s">
        <v>21</v>
      </c>
      <c r="E28" s="39" t="s">
        <v>53</v>
      </c>
      <c r="F28" s="40">
        <v>170</v>
      </c>
      <c r="G28" s="40">
        <v>10.050000000000001</v>
      </c>
      <c r="H28" s="40">
        <v>15.1</v>
      </c>
      <c r="I28" s="40">
        <v>33.85</v>
      </c>
      <c r="J28" s="40">
        <v>292.3</v>
      </c>
      <c r="K28" s="41" t="s">
        <v>57</v>
      </c>
      <c r="L28" s="40">
        <v>20.34</v>
      </c>
    </row>
    <row r="29" spans="1:12" ht="15" x14ac:dyDescent="0.2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7" t="s">
        <v>22</v>
      </c>
      <c r="E30" s="42" t="s">
        <v>55</v>
      </c>
      <c r="F30" s="43">
        <v>200</v>
      </c>
      <c r="G30" s="43">
        <v>2.6</v>
      </c>
      <c r="H30" s="43">
        <v>2.79</v>
      </c>
      <c r="I30" s="43">
        <v>15.07</v>
      </c>
      <c r="J30" s="43">
        <v>108.9</v>
      </c>
      <c r="K30" s="44" t="s">
        <v>58</v>
      </c>
      <c r="L30" s="43">
        <v>12.16</v>
      </c>
    </row>
    <row r="31" spans="1:12" ht="15" x14ac:dyDescent="0.25">
      <c r="A31" s="14"/>
      <c r="B31" s="15"/>
      <c r="C31" s="11"/>
      <c r="D31" s="51" t="s">
        <v>23</v>
      </c>
      <c r="E31" s="42" t="s">
        <v>46</v>
      </c>
      <c r="F31" s="43">
        <v>40</v>
      </c>
      <c r="G31" s="43">
        <v>2.64</v>
      </c>
      <c r="H31" s="43">
        <v>0.48</v>
      </c>
      <c r="I31" s="43">
        <v>13.36</v>
      </c>
      <c r="J31" s="43">
        <v>69.599999999999994</v>
      </c>
      <c r="K31" s="44" t="s">
        <v>59</v>
      </c>
      <c r="L31" s="43">
        <v>3.5</v>
      </c>
    </row>
    <row r="32" spans="1:12" ht="15" x14ac:dyDescent="0.25">
      <c r="A32" s="14"/>
      <c r="B32" s="15"/>
      <c r="C32" s="11"/>
      <c r="D32" s="7" t="s">
        <v>23</v>
      </c>
      <c r="E32" s="42" t="s">
        <v>47</v>
      </c>
      <c r="F32" s="43">
        <v>50</v>
      </c>
      <c r="G32" s="43">
        <v>3.8</v>
      </c>
      <c r="H32" s="43">
        <v>0.45</v>
      </c>
      <c r="I32" s="43">
        <v>20.9</v>
      </c>
      <c r="J32" s="43">
        <v>113.22</v>
      </c>
      <c r="K32" s="44" t="s">
        <v>59</v>
      </c>
      <c r="L32" s="43">
        <v>4</v>
      </c>
    </row>
    <row r="33" spans="1:12" ht="15" x14ac:dyDescent="0.25">
      <c r="A33" s="14"/>
      <c r="B33" s="15"/>
      <c r="C33" s="11"/>
      <c r="D33" s="7" t="s">
        <v>24</v>
      </c>
      <c r="E33" s="42" t="s">
        <v>56</v>
      </c>
      <c r="F33" s="43">
        <v>100</v>
      </c>
      <c r="G33" s="43">
        <v>0.4</v>
      </c>
      <c r="H33" s="43">
        <v>0.4</v>
      </c>
      <c r="I33" s="43">
        <v>8.8000000000000007</v>
      </c>
      <c r="J33" s="43">
        <v>47</v>
      </c>
      <c r="K33" s="44" t="s">
        <v>59</v>
      </c>
      <c r="L33" s="43">
        <v>22.1</v>
      </c>
    </row>
    <row r="34" spans="1:12" ht="15" x14ac:dyDescent="0.25">
      <c r="A34" s="14"/>
      <c r="B34" s="15"/>
      <c r="C34" s="11"/>
      <c r="D34" s="6"/>
      <c r="E34" s="42" t="s">
        <v>54</v>
      </c>
      <c r="F34" s="43">
        <v>50</v>
      </c>
      <c r="G34" s="43">
        <v>6</v>
      </c>
      <c r="H34" s="43">
        <v>5.5</v>
      </c>
      <c r="I34" s="43">
        <v>0.3</v>
      </c>
      <c r="J34" s="43">
        <v>78</v>
      </c>
      <c r="K34" s="44" t="s">
        <v>60</v>
      </c>
      <c r="L34" s="43">
        <v>8</v>
      </c>
    </row>
    <row r="35" spans="1:12" ht="15" x14ac:dyDescent="0.25">
      <c r="A35" s="14"/>
      <c r="B35" s="15"/>
      <c r="C35" s="11"/>
      <c r="D35" s="6"/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6"/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6"/>
      <c r="B37" s="17"/>
      <c r="C37" s="8"/>
      <c r="D37" s="18" t="s">
        <v>33</v>
      </c>
      <c r="E37" s="9"/>
      <c r="F37" s="19">
        <f>SUM(F28:F36)</f>
        <v>610</v>
      </c>
      <c r="G37" s="19">
        <f>SUM(G28:G36)</f>
        <v>25.49</v>
      </c>
      <c r="H37" s="19">
        <f>SUM(H28:H36)</f>
        <v>24.72</v>
      </c>
      <c r="I37" s="19">
        <f>SUM(I28:I36)</f>
        <v>92.28</v>
      </c>
      <c r="J37" s="19">
        <f>SUM(J28:J36)</f>
        <v>709.0200000000001</v>
      </c>
      <c r="K37" s="25"/>
      <c r="L37" s="19">
        <f>SUM(L28:L36)</f>
        <v>70.099999999999994</v>
      </c>
    </row>
    <row r="38" spans="1:12" ht="15" x14ac:dyDescent="0.25">
      <c r="A38" s="13">
        <f>A28</f>
        <v>1</v>
      </c>
      <c r="B38" s="13">
        <f>B28</f>
        <v>2</v>
      </c>
      <c r="C38" s="10" t="s">
        <v>25</v>
      </c>
      <c r="D38" s="7" t="s">
        <v>26</v>
      </c>
      <c r="E38" s="42" t="s">
        <v>99</v>
      </c>
      <c r="F38" s="43">
        <v>80</v>
      </c>
      <c r="G38" s="43">
        <v>20.329999999999998</v>
      </c>
      <c r="H38" s="43">
        <v>0.01</v>
      </c>
      <c r="I38" s="43">
        <v>55</v>
      </c>
      <c r="J38" s="43">
        <v>108.8</v>
      </c>
      <c r="K38" s="44" t="s">
        <v>138</v>
      </c>
      <c r="L38" s="43">
        <v>13.5</v>
      </c>
    </row>
    <row r="39" spans="1:12" ht="25.5" x14ac:dyDescent="0.25">
      <c r="A39" s="14"/>
      <c r="B39" s="15"/>
      <c r="C39" s="11"/>
      <c r="D39" s="7" t="s">
        <v>27</v>
      </c>
      <c r="E39" s="42" t="s">
        <v>100</v>
      </c>
      <c r="F39" s="43">
        <v>200</v>
      </c>
      <c r="G39" s="43">
        <v>7.25</v>
      </c>
      <c r="H39" s="43">
        <v>11.8</v>
      </c>
      <c r="I39" s="43">
        <v>54</v>
      </c>
      <c r="J39" s="43">
        <v>225</v>
      </c>
      <c r="K39" s="44" t="s">
        <v>129</v>
      </c>
      <c r="L39" s="43">
        <v>20.100000000000001</v>
      </c>
    </row>
    <row r="40" spans="1:12" ht="15" x14ac:dyDescent="0.25">
      <c r="A40" s="14"/>
      <c r="B40" s="15"/>
      <c r="C40" s="11"/>
      <c r="D40" s="7" t="s">
        <v>28</v>
      </c>
      <c r="E40" s="42" t="s">
        <v>101</v>
      </c>
      <c r="F40" s="43">
        <v>100</v>
      </c>
      <c r="G40" s="43">
        <v>10.5</v>
      </c>
      <c r="H40" s="43">
        <v>12.4</v>
      </c>
      <c r="I40" s="43">
        <v>43</v>
      </c>
      <c r="J40" s="43">
        <v>130.24</v>
      </c>
      <c r="K40" s="63" t="s">
        <v>141</v>
      </c>
      <c r="L40" s="43">
        <v>27.63</v>
      </c>
    </row>
    <row r="41" spans="1:12" ht="15" x14ac:dyDescent="0.25">
      <c r="A41" s="14"/>
      <c r="B41" s="15"/>
      <c r="C41" s="11"/>
      <c r="D41" s="7" t="s">
        <v>29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7" t="s">
        <v>30</v>
      </c>
      <c r="E42" s="42" t="s">
        <v>102</v>
      </c>
      <c r="F42" s="43">
        <v>200</v>
      </c>
      <c r="G42" s="43">
        <v>2</v>
      </c>
      <c r="H42" s="43">
        <v>0</v>
      </c>
      <c r="I42" s="43">
        <v>0</v>
      </c>
      <c r="J42" s="43">
        <v>108.28</v>
      </c>
      <c r="K42" s="44" t="s">
        <v>136</v>
      </c>
      <c r="L42" s="43">
        <v>3.3</v>
      </c>
    </row>
    <row r="43" spans="1:12" ht="15" x14ac:dyDescent="0.25">
      <c r="A43" s="14"/>
      <c r="B43" s="15"/>
      <c r="C43" s="11"/>
      <c r="D43" s="7" t="s">
        <v>31</v>
      </c>
      <c r="E43" s="42" t="s">
        <v>98</v>
      </c>
      <c r="F43" s="43">
        <v>70</v>
      </c>
      <c r="G43" s="43">
        <v>3.036</v>
      </c>
      <c r="H43" s="43">
        <v>0.55200000000000005</v>
      </c>
      <c r="I43" s="43">
        <v>15.364000000000001</v>
      </c>
      <c r="J43" s="43">
        <v>80.040000000000006</v>
      </c>
      <c r="K43" s="44" t="s">
        <v>52</v>
      </c>
      <c r="L43" s="43">
        <v>7.5</v>
      </c>
    </row>
    <row r="44" spans="1:12" ht="15" x14ac:dyDescent="0.25">
      <c r="A44" s="14"/>
      <c r="B44" s="15"/>
      <c r="C44" s="11"/>
      <c r="D44" s="7" t="s">
        <v>32</v>
      </c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14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14"/>
      <c r="B46" s="15"/>
      <c r="C46" s="11"/>
      <c r="D46" s="6"/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16"/>
      <c r="B47" s="17"/>
      <c r="C47" s="8"/>
      <c r="D47" s="18" t="s">
        <v>33</v>
      </c>
      <c r="E47" s="9"/>
      <c r="F47" s="19">
        <f>SUM(F38:F46)</f>
        <v>650</v>
      </c>
      <c r="G47" s="19">
        <f t="shared" ref="G47" si="6">SUM(G38:G46)</f>
        <v>43.116</v>
      </c>
      <c r="H47" s="19">
        <f t="shared" ref="H47" si="7">SUM(H38:H46)</f>
        <v>24.762</v>
      </c>
      <c r="I47" s="19">
        <f t="shared" ref="I47" si="8">SUM(I38:I46)</f>
        <v>167.364</v>
      </c>
      <c r="J47" s="19">
        <f t="shared" ref="J47:L47" si="9">SUM(J38:J46)</f>
        <v>652.36</v>
      </c>
      <c r="K47" s="25"/>
      <c r="L47" s="19">
        <f t="shared" si="9"/>
        <v>72.03</v>
      </c>
    </row>
    <row r="48" spans="1:12" ht="15.75" customHeight="1" thickBot="1" x14ac:dyDescent="0.25">
      <c r="A48" s="33">
        <f>A28</f>
        <v>1</v>
      </c>
      <c r="B48" s="33">
        <f>B28</f>
        <v>2</v>
      </c>
      <c r="C48" s="65" t="s">
        <v>4</v>
      </c>
      <c r="D48" s="66"/>
      <c r="E48" s="31"/>
      <c r="F48" s="32">
        <f>F37+F47</f>
        <v>1260</v>
      </c>
      <c r="G48" s="32">
        <f t="shared" ref="G48" si="10">G37+G47</f>
        <v>68.605999999999995</v>
      </c>
      <c r="H48" s="32">
        <f t="shared" ref="H48" si="11">H37+H47</f>
        <v>49.481999999999999</v>
      </c>
      <c r="I48" s="32">
        <f t="shared" ref="I48" si="12">I37+I47</f>
        <v>259.64400000000001</v>
      </c>
      <c r="J48" s="32">
        <f t="shared" ref="J48:L48" si="13">J37+J47</f>
        <v>1361.38</v>
      </c>
      <c r="K48" s="32"/>
      <c r="L48" s="32">
        <f t="shared" si="13"/>
        <v>142.13</v>
      </c>
    </row>
    <row r="49" spans="1:12" ht="15" x14ac:dyDescent="0.25">
      <c r="A49" s="20">
        <v>1</v>
      </c>
      <c r="B49" s="21">
        <v>3</v>
      </c>
      <c r="C49" s="22" t="s">
        <v>20</v>
      </c>
      <c r="D49" s="5" t="s">
        <v>21</v>
      </c>
      <c r="E49" s="39" t="s">
        <v>62</v>
      </c>
      <c r="F49" s="40">
        <v>200</v>
      </c>
      <c r="G49" s="40">
        <v>14.4</v>
      </c>
      <c r="H49" s="40">
        <v>13</v>
      </c>
      <c r="I49" s="40">
        <v>23.4</v>
      </c>
      <c r="J49" s="40">
        <v>269.8</v>
      </c>
      <c r="K49" s="41" t="s">
        <v>65</v>
      </c>
      <c r="L49" s="40">
        <v>35.31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7" t="s">
        <v>22</v>
      </c>
      <c r="E51" s="42" t="s">
        <v>63</v>
      </c>
      <c r="F51" s="43">
        <v>200</v>
      </c>
      <c r="G51" s="43">
        <v>0.4</v>
      </c>
      <c r="H51" s="43">
        <v>0</v>
      </c>
      <c r="I51" s="43">
        <v>15.01</v>
      </c>
      <c r="J51" s="43">
        <v>62</v>
      </c>
      <c r="K51" s="44" t="s">
        <v>67</v>
      </c>
      <c r="L51" s="43">
        <v>3.5</v>
      </c>
    </row>
    <row r="52" spans="1:12" ht="15" x14ac:dyDescent="0.25">
      <c r="A52" s="23"/>
      <c r="B52" s="15"/>
      <c r="C52" s="11"/>
      <c r="D52" s="7" t="s">
        <v>23</v>
      </c>
      <c r="E52" s="42" t="s">
        <v>46</v>
      </c>
      <c r="F52" s="43">
        <v>40</v>
      </c>
      <c r="G52" s="43">
        <v>2.64</v>
      </c>
      <c r="H52" s="43">
        <v>0.48</v>
      </c>
      <c r="I52" s="43">
        <v>13.36</v>
      </c>
      <c r="J52" s="43">
        <v>69.599999999999994</v>
      </c>
      <c r="K52" s="44" t="s">
        <v>52</v>
      </c>
      <c r="L52" s="43">
        <v>3.5</v>
      </c>
    </row>
    <row r="53" spans="1:12" ht="15" x14ac:dyDescent="0.25">
      <c r="A53" s="23"/>
      <c r="B53" s="15"/>
      <c r="C53" s="11"/>
      <c r="D53" s="7" t="s">
        <v>24</v>
      </c>
      <c r="E53" s="42" t="s">
        <v>64</v>
      </c>
      <c r="F53" s="43"/>
      <c r="G53" s="43"/>
      <c r="H53" s="43"/>
      <c r="I53" s="43"/>
      <c r="J53" s="43"/>
      <c r="K53" s="44" t="s">
        <v>52</v>
      </c>
      <c r="L53" s="43">
        <v>17.600000000000001</v>
      </c>
    </row>
    <row r="54" spans="1:12" ht="15" x14ac:dyDescent="0.25">
      <c r="A54" s="23"/>
      <c r="B54" s="15"/>
      <c r="C54" s="11"/>
      <c r="D54" s="6"/>
      <c r="E54" s="42" t="s">
        <v>61</v>
      </c>
      <c r="F54" s="43">
        <v>60</v>
      </c>
      <c r="G54" s="43">
        <v>1.1000000000000001</v>
      </c>
      <c r="H54" s="43">
        <v>6.2</v>
      </c>
      <c r="I54" s="43">
        <v>6.5</v>
      </c>
      <c r="J54" s="43">
        <v>85.7</v>
      </c>
      <c r="K54" s="44" t="s">
        <v>66</v>
      </c>
      <c r="L54" s="43">
        <v>10.199999999999999</v>
      </c>
    </row>
    <row r="55" spans="1:12" ht="15" x14ac:dyDescent="0.25">
      <c r="A55" s="23"/>
      <c r="B55" s="15"/>
      <c r="C55" s="11"/>
      <c r="D55" s="6"/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6"/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4"/>
      <c r="B57" s="17"/>
      <c r="C57" s="8"/>
      <c r="D57" s="18" t="s">
        <v>33</v>
      </c>
      <c r="E57" s="9"/>
      <c r="F57" s="19">
        <f>SUM(F49:F56)</f>
        <v>500</v>
      </c>
      <c r="G57" s="19">
        <f>SUM(G49:G56)</f>
        <v>18.540000000000003</v>
      </c>
      <c r="H57" s="19">
        <f>SUM(H49:H56)</f>
        <v>19.68</v>
      </c>
      <c r="I57" s="19">
        <f>SUM(I49:I56)</f>
        <v>58.269999999999996</v>
      </c>
      <c r="J57" s="19">
        <f>SUM(J49:J56)</f>
        <v>487.09999999999997</v>
      </c>
      <c r="K57" s="25"/>
      <c r="L57" s="19">
        <f>SUM(L49:L56)</f>
        <v>70.11</v>
      </c>
    </row>
    <row r="58" spans="1:12" ht="15" x14ac:dyDescent="0.25">
      <c r="A58" s="26">
        <f>A49</f>
        <v>1</v>
      </c>
      <c r="B58" s="13">
        <f>B49</f>
        <v>3</v>
      </c>
      <c r="C58" s="10" t="s">
        <v>25</v>
      </c>
      <c r="D58" s="7" t="s">
        <v>26</v>
      </c>
      <c r="E58" s="42" t="s">
        <v>103</v>
      </c>
      <c r="F58" s="43">
        <v>80</v>
      </c>
      <c r="G58" s="43">
        <v>20.329999999999998</v>
      </c>
      <c r="H58" s="43">
        <v>0.01</v>
      </c>
      <c r="I58" s="43">
        <v>55</v>
      </c>
      <c r="J58" s="43">
        <v>108.8</v>
      </c>
      <c r="K58" s="44" t="s">
        <v>93</v>
      </c>
      <c r="L58" s="43">
        <v>13.5</v>
      </c>
    </row>
    <row r="59" spans="1:12" ht="25.5" x14ac:dyDescent="0.25">
      <c r="A59" s="23"/>
      <c r="B59" s="15"/>
      <c r="C59" s="11"/>
      <c r="D59" s="7" t="s">
        <v>27</v>
      </c>
      <c r="E59" s="42" t="s">
        <v>104</v>
      </c>
      <c r="F59" s="43">
        <v>200</v>
      </c>
      <c r="G59" s="43">
        <v>7</v>
      </c>
      <c r="H59" s="43">
        <v>8.6999999999999993</v>
      </c>
      <c r="I59" s="43">
        <v>6</v>
      </c>
      <c r="J59" s="43">
        <v>212.3</v>
      </c>
      <c r="K59" s="44" t="s">
        <v>128</v>
      </c>
      <c r="L59" s="43">
        <v>19</v>
      </c>
    </row>
    <row r="60" spans="1:12" ht="22.5" x14ac:dyDescent="0.25">
      <c r="A60" s="23"/>
      <c r="B60" s="15"/>
      <c r="C60" s="11"/>
      <c r="D60" s="7" t="s">
        <v>28</v>
      </c>
      <c r="E60" s="42" t="s">
        <v>105</v>
      </c>
      <c r="F60" s="43">
        <v>150</v>
      </c>
      <c r="G60" s="43">
        <v>4.9800000000000004</v>
      </c>
      <c r="H60" s="43">
        <v>7.69</v>
      </c>
      <c r="I60" s="43">
        <v>20.8</v>
      </c>
      <c r="J60" s="43">
        <v>190.58</v>
      </c>
      <c r="K60" s="63" t="s">
        <v>140</v>
      </c>
      <c r="L60" s="43">
        <v>27.03</v>
      </c>
    </row>
    <row r="61" spans="1:12" ht="15" x14ac:dyDescent="0.25">
      <c r="A61" s="23"/>
      <c r="B61" s="15"/>
      <c r="C61" s="11"/>
      <c r="D61" s="7" t="s">
        <v>29</v>
      </c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7" t="s">
        <v>30</v>
      </c>
      <c r="E62" s="42" t="s">
        <v>97</v>
      </c>
      <c r="F62" s="43">
        <v>200</v>
      </c>
      <c r="G62" s="43">
        <v>0</v>
      </c>
      <c r="H62" s="43">
        <v>12.1</v>
      </c>
      <c r="I62" s="43">
        <v>13.3</v>
      </c>
      <c r="J62" s="43">
        <v>86.6</v>
      </c>
      <c r="K62" s="44" t="s">
        <v>137</v>
      </c>
      <c r="L62" s="43">
        <v>5</v>
      </c>
    </row>
    <row r="63" spans="1:12" ht="15" x14ac:dyDescent="0.25">
      <c r="A63" s="23"/>
      <c r="B63" s="15"/>
      <c r="C63" s="11"/>
      <c r="D63" s="7" t="s">
        <v>31</v>
      </c>
      <c r="E63" s="42" t="s">
        <v>98</v>
      </c>
      <c r="F63" s="43">
        <v>70</v>
      </c>
      <c r="G63" s="43">
        <v>3.036</v>
      </c>
      <c r="H63" s="43">
        <v>0.55200000000000005</v>
      </c>
      <c r="I63" s="43">
        <v>15.364000000000001</v>
      </c>
      <c r="J63" s="43">
        <v>80.040000000000006</v>
      </c>
      <c r="K63" s="44" t="s">
        <v>52</v>
      </c>
      <c r="L63" s="43">
        <v>7.5</v>
      </c>
    </row>
    <row r="64" spans="1:12" ht="15" x14ac:dyDescent="0.25">
      <c r="A64" s="23"/>
      <c r="B64" s="15"/>
      <c r="C64" s="11"/>
      <c r="D64" s="7" t="s">
        <v>32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6"/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4"/>
      <c r="B67" s="17"/>
      <c r="C67" s="8"/>
      <c r="D67" s="18" t="s">
        <v>33</v>
      </c>
      <c r="E67" s="9"/>
      <c r="F67" s="19">
        <f>SUM(F58:F66)</f>
        <v>700</v>
      </c>
      <c r="G67" s="19">
        <f t="shared" ref="G67" si="14">SUM(G58:G66)</f>
        <v>35.346000000000004</v>
      </c>
      <c r="H67" s="19">
        <f t="shared" ref="H67" si="15">SUM(H58:H66)</f>
        <v>29.052</v>
      </c>
      <c r="I67" s="19">
        <f t="shared" ref="I67" si="16">SUM(I58:I66)</f>
        <v>110.464</v>
      </c>
      <c r="J67" s="19">
        <f t="shared" ref="J67:L67" si="17">SUM(J58:J66)</f>
        <v>678.32</v>
      </c>
      <c r="K67" s="25"/>
      <c r="L67" s="19">
        <f t="shared" si="17"/>
        <v>72.03</v>
      </c>
    </row>
    <row r="68" spans="1:12" ht="15.75" customHeight="1" thickBot="1" x14ac:dyDescent="0.25">
      <c r="A68" s="29">
        <f>A49</f>
        <v>1</v>
      </c>
      <c r="B68" s="30">
        <f>B49</f>
        <v>3</v>
      </c>
      <c r="C68" s="65" t="s">
        <v>4</v>
      </c>
      <c r="D68" s="66"/>
      <c r="E68" s="31"/>
      <c r="F68" s="32">
        <f>F57+F67</f>
        <v>1200</v>
      </c>
      <c r="G68" s="32">
        <f t="shared" ref="G68" si="18">G57+G67</f>
        <v>53.88600000000001</v>
      </c>
      <c r="H68" s="32">
        <f t="shared" ref="H68" si="19">H57+H67</f>
        <v>48.731999999999999</v>
      </c>
      <c r="I68" s="32">
        <f t="shared" ref="I68" si="20">I57+I67</f>
        <v>168.73399999999998</v>
      </c>
      <c r="J68" s="32">
        <f t="shared" ref="J68:L68" si="21">J57+J67</f>
        <v>1165.42</v>
      </c>
      <c r="K68" s="32"/>
      <c r="L68" s="32">
        <f t="shared" si="21"/>
        <v>142.13999999999999</v>
      </c>
    </row>
    <row r="69" spans="1:12" ht="15" x14ac:dyDescent="0.25">
      <c r="A69" s="20">
        <v>1</v>
      </c>
      <c r="B69" s="21">
        <v>4</v>
      </c>
      <c r="C69" s="22" t="s">
        <v>20</v>
      </c>
      <c r="D69" s="5" t="s">
        <v>21</v>
      </c>
      <c r="E69" s="39" t="s">
        <v>68</v>
      </c>
      <c r="F69" s="40">
        <v>170</v>
      </c>
      <c r="G69" s="40">
        <v>15.3</v>
      </c>
      <c r="H69" s="40">
        <v>18.600000000000001</v>
      </c>
      <c r="I69" s="40">
        <v>28.6</v>
      </c>
      <c r="J69" s="40">
        <v>294</v>
      </c>
      <c r="K69" s="41" t="s">
        <v>69</v>
      </c>
      <c r="L69" s="40">
        <v>48.15</v>
      </c>
    </row>
    <row r="70" spans="1:12" ht="15" x14ac:dyDescent="0.2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22</v>
      </c>
      <c r="E71" s="42" t="s">
        <v>45</v>
      </c>
      <c r="F71" s="43">
        <v>222</v>
      </c>
      <c r="G71" s="43">
        <v>0</v>
      </c>
      <c r="H71" s="43">
        <v>0</v>
      </c>
      <c r="I71" s="43">
        <v>14.97</v>
      </c>
      <c r="J71" s="43">
        <v>62</v>
      </c>
      <c r="K71" s="44" t="s">
        <v>70</v>
      </c>
      <c r="L71" s="43">
        <v>5.96</v>
      </c>
    </row>
    <row r="72" spans="1:12" ht="15" x14ac:dyDescent="0.25">
      <c r="A72" s="23"/>
      <c r="B72" s="15"/>
      <c r="C72" s="11"/>
      <c r="D72" s="7" t="s">
        <v>23</v>
      </c>
      <c r="E72" s="42" t="s">
        <v>47</v>
      </c>
      <c r="F72" s="43">
        <v>50</v>
      </c>
      <c r="G72" s="43">
        <v>3.8</v>
      </c>
      <c r="H72" s="43">
        <v>0.45</v>
      </c>
      <c r="I72" s="43">
        <v>20.9</v>
      </c>
      <c r="J72" s="43">
        <v>113.22</v>
      </c>
      <c r="K72" s="44" t="s">
        <v>59</v>
      </c>
      <c r="L72" s="43">
        <v>4</v>
      </c>
    </row>
    <row r="73" spans="1:12" ht="15" x14ac:dyDescent="0.25">
      <c r="A73" s="23"/>
      <c r="B73" s="15"/>
      <c r="C73" s="11"/>
      <c r="D73" s="7" t="s">
        <v>24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6"/>
      <c r="E74" s="60" t="s">
        <v>126</v>
      </c>
      <c r="F74" s="61">
        <v>50</v>
      </c>
      <c r="G74" s="61">
        <v>69.599999999999994</v>
      </c>
      <c r="H74" s="61">
        <v>2.64</v>
      </c>
      <c r="I74" s="61">
        <v>0.48</v>
      </c>
      <c r="J74" s="62">
        <v>13.36</v>
      </c>
      <c r="K74" s="44" t="s">
        <v>52</v>
      </c>
      <c r="L74" s="43">
        <v>12</v>
      </c>
    </row>
    <row r="75" spans="1:12" ht="15" x14ac:dyDescent="0.2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4"/>
      <c r="B77" s="17"/>
      <c r="C77" s="8"/>
      <c r="D77" s="18" t="s">
        <v>33</v>
      </c>
      <c r="E77" s="9"/>
      <c r="F77" s="19">
        <f>SUM(F69:F76)</f>
        <v>492</v>
      </c>
      <c r="G77" s="19">
        <f t="shared" ref="G77" si="22">SUM(G69:G76)</f>
        <v>88.699999999999989</v>
      </c>
      <c r="H77" s="19">
        <f t="shared" ref="H77" si="23">SUM(H69:H76)</f>
        <v>21.69</v>
      </c>
      <c r="I77" s="19">
        <f t="shared" ref="I77" si="24">SUM(I69:I76)</f>
        <v>64.95</v>
      </c>
      <c r="J77" s="19">
        <f t="shared" ref="J77:L77" si="25">SUM(J69:J76)</f>
        <v>482.58000000000004</v>
      </c>
      <c r="K77" s="25"/>
      <c r="L77" s="19">
        <f t="shared" si="25"/>
        <v>70.11</v>
      </c>
    </row>
    <row r="78" spans="1:12" ht="15" x14ac:dyDescent="0.25">
      <c r="A78" s="26">
        <f>A69</f>
        <v>1</v>
      </c>
      <c r="B78" s="13">
        <f>B69</f>
        <v>4</v>
      </c>
      <c r="C78" s="10" t="s">
        <v>25</v>
      </c>
      <c r="D78" s="7" t="s">
        <v>26</v>
      </c>
      <c r="E78" s="42" t="s">
        <v>106</v>
      </c>
      <c r="F78" s="43">
        <v>80</v>
      </c>
      <c r="G78" s="43">
        <v>20.329999999999998</v>
      </c>
      <c r="H78" s="43">
        <v>0.01</v>
      </c>
      <c r="I78" s="43">
        <v>55</v>
      </c>
      <c r="J78" s="43">
        <v>108.8</v>
      </c>
      <c r="K78" s="44" t="s">
        <v>93</v>
      </c>
      <c r="L78" s="43">
        <v>13.5</v>
      </c>
    </row>
    <row r="79" spans="1:12" ht="15" x14ac:dyDescent="0.25">
      <c r="A79" s="23"/>
      <c r="B79" s="15"/>
      <c r="C79" s="11"/>
      <c r="D79" s="7" t="s">
        <v>27</v>
      </c>
      <c r="E79" s="42" t="s">
        <v>107</v>
      </c>
      <c r="F79" s="43">
        <v>200</v>
      </c>
      <c r="G79" s="43">
        <v>0</v>
      </c>
      <c r="H79" s="43">
        <v>3.6</v>
      </c>
      <c r="I79" s="43">
        <v>7.21</v>
      </c>
      <c r="J79" s="43">
        <v>210</v>
      </c>
      <c r="K79" s="63" t="s">
        <v>131</v>
      </c>
      <c r="L79" s="43">
        <v>30.57</v>
      </c>
    </row>
    <row r="80" spans="1:12" ht="22.5" x14ac:dyDescent="0.25">
      <c r="A80" s="23"/>
      <c r="B80" s="15"/>
      <c r="C80" s="11"/>
      <c r="D80" s="7" t="s">
        <v>28</v>
      </c>
      <c r="E80" s="42" t="s">
        <v>108</v>
      </c>
      <c r="F80" s="43">
        <v>100</v>
      </c>
      <c r="G80" s="43">
        <v>22.7</v>
      </c>
      <c r="H80" s="43">
        <v>6.7</v>
      </c>
      <c r="I80" s="43">
        <v>62</v>
      </c>
      <c r="J80" s="43">
        <v>140.30000000000001</v>
      </c>
      <c r="K80" s="63" t="s">
        <v>139</v>
      </c>
      <c r="L80" s="43">
        <v>11.2</v>
      </c>
    </row>
    <row r="81" spans="1:12" ht="15" x14ac:dyDescent="0.25">
      <c r="A81" s="23"/>
      <c r="B81" s="15"/>
      <c r="C81" s="11"/>
      <c r="D81" s="7" t="s">
        <v>29</v>
      </c>
      <c r="E81" s="42" t="s">
        <v>109</v>
      </c>
      <c r="F81" s="43">
        <v>150</v>
      </c>
      <c r="G81" s="43">
        <v>0</v>
      </c>
      <c r="H81" s="43">
        <v>3</v>
      </c>
      <c r="I81" s="43">
        <v>27</v>
      </c>
      <c r="J81" s="43">
        <v>215</v>
      </c>
      <c r="K81" s="44" t="s">
        <v>91</v>
      </c>
      <c r="L81" s="43">
        <v>5.96</v>
      </c>
    </row>
    <row r="82" spans="1:12" ht="15" x14ac:dyDescent="0.25">
      <c r="A82" s="23"/>
      <c r="B82" s="15"/>
      <c r="C82" s="11"/>
      <c r="D82" s="7" t="s">
        <v>30</v>
      </c>
      <c r="E82" s="42" t="s">
        <v>110</v>
      </c>
      <c r="F82" s="43">
        <v>200</v>
      </c>
      <c r="G82" s="43">
        <v>2</v>
      </c>
      <c r="H82" s="43">
        <v>0</v>
      </c>
      <c r="I82" s="43">
        <v>0</v>
      </c>
      <c r="J82" s="43">
        <v>108.28</v>
      </c>
      <c r="K82" s="44" t="s">
        <v>136</v>
      </c>
      <c r="L82" s="43">
        <v>3.3</v>
      </c>
    </row>
    <row r="83" spans="1:12" ht="15" x14ac:dyDescent="0.25">
      <c r="A83" s="23"/>
      <c r="B83" s="15"/>
      <c r="C83" s="11"/>
      <c r="D83" s="7" t="s">
        <v>31</v>
      </c>
      <c r="E83" s="42" t="s">
        <v>98</v>
      </c>
      <c r="F83" s="43">
        <v>70</v>
      </c>
      <c r="G83" s="43">
        <v>3.036</v>
      </c>
      <c r="H83" s="43">
        <v>0.55200000000000005</v>
      </c>
      <c r="I83" s="43">
        <v>15.364000000000001</v>
      </c>
      <c r="J83" s="43">
        <v>80.040000000000006</v>
      </c>
      <c r="K83" s="44" t="s">
        <v>52</v>
      </c>
      <c r="L83" s="43">
        <v>7.5</v>
      </c>
    </row>
    <row r="84" spans="1:12" ht="15" x14ac:dyDescent="0.25">
      <c r="A84" s="23"/>
      <c r="B84" s="15"/>
      <c r="C84" s="11"/>
      <c r="D84" s="7" t="s">
        <v>32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4"/>
      <c r="B87" s="17"/>
      <c r="C87" s="8"/>
      <c r="D87" s="18" t="s">
        <v>33</v>
      </c>
      <c r="E87" s="9"/>
      <c r="F87" s="19">
        <f>SUM(F78:F86)</f>
        <v>800</v>
      </c>
      <c r="G87" s="19">
        <f t="shared" ref="G87" si="26">SUM(G78:G86)</f>
        <v>48.066000000000003</v>
      </c>
      <c r="H87" s="19">
        <f t="shared" ref="H87" si="27">SUM(H78:H86)</f>
        <v>13.862</v>
      </c>
      <c r="I87" s="19">
        <f t="shared" ref="I87" si="28">SUM(I78:I86)</f>
        <v>166.57400000000001</v>
      </c>
      <c r="J87" s="19">
        <f t="shared" ref="J87:L87" si="29">SUM(J78:J86)</f>
        <v>862.42</v>
      </c>
      <c r="K87" s="25"/>
      <c r="L87" s="19">
        <f t="shared" si="29"/>
        <v>72.03</v>
      </c>
    </row>
    <row r="88" spans="1:12" ht="15.75" customHeight="1" thickBot="1" x14ac:dyDescent="0.25">
      <c r="A88" s="29">
        <f>A69</f>
        <v>1</v>
      </c>
      <c r="B88" s="30">
        <f>B69</f>
        <v>4</v>
      </c>
      <c r="C88" s="65" t="s">
        <v>4</v>
      </c>
      <c r="D88" s="66"/>
      <c r="E88" s="31"/>
      <c r="F88" s="32">
        <f>F77+F87</f>
        <v>1292</v>
      </c>
      <c r="G88" s="32">
        <f t="shared" ref="G88" si="30">G77+G87</f>
        <v>136.76599999999999</v>
      </c>
      <c r="H88" s="32">
        <f t="shared" ref="H88" si="31">H77+H87</f>
        <v>35.552</v>
      </c>
      <c r="I88" s="32">
        <f t="shared" ref="I88" si="32">I77+I87</f>
        <v>231.524</v>
      </c>
      <c r="J88" s="32">
        <f t="shared" ref="J88:L88" si="33">J77+J87</f>
        <v>1345</v>
      </c>
      <c r="K88" s="32"/>
      <c r="L88" s="32">
        <f t="shared" si="33"/>
        <v>142.13999999999999</v>
      </c>
    </row>
    <row r="89" spans="1:12" ht="15" x14ac:dyDescent="0.25">
      <c r="A89" s="20">
        <v>1</v>
      </c>
      <c r="B89" s="21">
        <v>5</v>
      </c>
      <c r="C89" s="22" t="s">
        <v>20</v>
      </c>
      <c r="D89" s="5" t="s">
        <v>21</v>
      </c>
      <c r="E89" s="39" t="s">
        <v>72</v>
      </c>
      <c r="F89" s="40">
        <v>180</v>
      </c>
      <c r="G89" s="40">
        <v>6</v>
      </c>
      <c r="H89" s="40">
        <v>11.5</v>
      </c>
      <c r="I89" s="40">
        <v>23</v>
      </c>
      <c r="J89" s="40">
        <v>215.6</v>
      </c>
      <c r="K89" s="41" t="s">
        <v>74</v>
      </c>
      <c r="L89" s="40">
        <v>13.8</v>
      </c>
    </row>
    <row r="90" spans="1:12" ht="15" x14ac:dyDescent="0.25">
      <c r="A90" s="23"/>
      <c r="B90" s="15"/>
      <c r="C90" s="11"/>
      <c r="D90" s="6"/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22</v>
      </c>
      <c r="E91" s="42" t="s">
        <v>73</v>
      </c>
      <c r="F91" s="43">
        <v>200</v>
      </c>
      <c r="G91" s="43">
        <v>2.6</v>
      </c>
      <c r="H91" s="43">
        <v>2.79</v>
      </c>
      <c r="I91" s="43">
        <v>15.07</v>
      </c>
      <c r="J91" s="43">
        <v>108.9</v>
      </c>
      <c r="K91" s="44" t="s">
        <v>58</v>
      </c>
      <c r="L91" s="43">
        <v>15.2</v>
      </c>
    </row>
    <row r="92" spans="1:12" ht="15" x14ac:dyDescent="0.25">
      <c r="A92" s="23"/>
      <c r="B92" s="15"/>
      <c r="C92" s="11"/>
      <c r="D92" s="51" t="s">
        <v>23</v>
      </c>
      <c r="E92" s="42" t="s">
        <v>46</v>
      </c>
      <c r="F92" s="43">
        <v>40</v>
      </c>
      <c r="G92" s="43">
        <v>2.64</v>
      </c>
      <c r="H92" s="43">
        <v>0.48</v>
      </c>
      <c r="I92" s="43">
        <v>13.36</v>
      </c>
      <c r="J92" s="43">
        <v>69.599999999999994</v>
      </c>
      <c r="K92" s="44" t="s">
        <v>52</v>
      </c>
      <c r="L92" s="43">
        <v>3.5</v>
      </c>
    </row>
    <row r="93" spans="1:12" ht="15" x14ac:dyDescent="0.25">
      <c r="A93" s="23"/>
      <c r="B93" s="15"/>
      <c r="C93" s="11"/>
      <c r="D93" s="7" t="s">
        <v>23</v>
      </c>
      <c r="E93" s="42" t="s">
        <v>47</v>
      </c>
      <c r="F93" s="43">
        <v>50</v>
      </c>
      <c r="G93" s="43">
        <v>3.8</v>
      </c>
      <c r="H93" s="43">
        <v>0.45</v>
      </c>
      <c r="I93" s="43">
        <v>20.9</v>
      </c>
      <c r="J93" s="43">
        <v>113.22</v>
      </c>
      <c r="K93" s="44" t="s">
        <v>52</v>
      </c>
      <c r="L93" s="43">
        <v>4</v>
      </c>
    </row>
    <row r="94" spans="1:12" ht="15" x14ac:dyDescent="0.25">
      <c r="A94" s="23"/>
      <c r="B94" s="15"/>
      <c r="C94" s="11"/>
      <c r="D94" s="7" t="s">
        <v>24</v>
      </c>
      <c r="E94" s="42" t="s">
        <v>64</v>
      </c>
      <c r="F94" s="43">
        <v>100</v>
      </c>
      <c r="G94" s="43">
        <v>0.4</v>
      </c>
      <c r="H94" s="43">
        <v>0.4</v>
      </c>
      <c r="I94" s="43">
        <v>8.8000000000000007</v>
      </c>
      <c r="J94" s="43">
        <v>47</v>
      </c>
      <c r="K94" s="44" t="s">
        <v>52</v>
      </c>
      <c r="L94" s="43">
        <v>13.4</v>
      </c>
    </row>
    <row r="95" spans="1:12" ht="15" x14ac:dyDescent="0.25">
      <c r="A95" s="23"/>
      <c r="B95" s="15"/>
      <c r="C95" s="11"/>
      <c r="D95" s="6"/>
      <c r="E95" s="42" t="s">
        <v>71</v>
      </c>
      <c r="F95" s="43">
        <v>65</v>
      </c>
      <c r="G95" s="43">
        <v>4.9000000000000004</v>
      </c>
      <c r="H95" s="43">
        <v>11.55</v>
      </c>
      <c r="I95" s="43">
        <v>17.100000000000001</v>
      </c>
      <c r="J95" s="43">
        <v>193</v>
      </c>
      <c r="K95" s="44" t="s">
        <v>60</v>
      </c>
      <c r="L95" s="43">
        <v>22</v>
      </c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4"/>
      <c r="B98" s="17"/>
      <c r="C98" s="8"/>
      <c r="D98" s="18" t="s">
        <v>33</v>
      </c>
      <c r="E98" s="9"/>
      <c r="F98" s="19">
        <f>SUM(F89:F97)</f>
        <v>635</v>
      </c>
      <c r="G98" s="19">
        <f t="shared" ref="G98" si="34">SUM(G89:G97)</f>
        <v>20.34</v>
      </c>
      <c r="H98" s="19">
        <f t="shared" ref="H98" si="35">SUM(H89:H97)</f>
        <v>27.17</v>
      </c>
      <c r="I98" s="19">
        <f t="shared" ref="I98" si="36">SUM(I89:I97)</f>
        <v>98.22999999999999</v>
      </c>
      <c r="J98" s="19">
        <f t="shared" ref="J98:L98" si="37">SUM(J89:J97)</f>
        <v>747.32</v>
      </c>
      <c r="K98" s="25"/>
      <c r="L98" s="19">
        <f t="shared" si="37"/>
        <v>71.900000000000006</v>
      </c>
    </row>
    <row r="99" spans="1:12" ht="15" x14ac:dyDescent="0.25">
      <c r="A99" s="26">
        <f>A89</f>
        <v>1</v>
      </c>
      <c r="B99" s="13">
        <f>B89</f>
        <v>5</v>
      </c>
      <c r="C99" s="10" t="s">
        <v>25</v>
      </c>
      <c r="D99" s="7" t="s">
        <v>26</v>
      </c>
      <c r="E99" s="42"/>
      <c r="F99" s="43"/>
      <c r="G99" s="43"/>
      <c r="H99" s="43"/>
      <c r="I99" s="43"/>
      <c r="J99" s="43"/>
      <c r="K99" s="44"/>
      <c r="L99" s="43"/>
    </row>
    <row r="100" spans="1:12" ht="15.75" thickBot="1" x14ac:dyDescent="0.3">
      <c r="A100" s="23"/>
      <c r="B100" s="15"/>
      <c r="C100" s="11"/>
      <c r="D100" s="7" t="s">
        <v>27</v>
      </c>
      <c r="E100" s="42" t="s">
        <v>111</v>
      </c>
      <c r="F100" s="43">
        <v>200</v>
      </c>
      <c r="G100" s="43">
        <v>14</v>
      </c>
      <c r="H100" s="43">
        <v>5.4</v>
      </c>
      <c r="I100" s="43">
        <v>14.21</v>
      </c>
      <c r="J100" s="43">
        <v>175.6</v>
      </c>
      <c r="K100" s="63" t="s">
        <v>132</v>
      </c>
      <c r="L100" s="43">
        <v>14.78</v>
      </c>
    </row>
    <row r="101" spans="1:12" ht="15" x14ac:dyDescent="0.25">
      <c r="A101" s="23"/>
      <c r="B101" s="15"/>
      <c r="C101" s="11"/>
      <c r="D101" s="7" t="s">
        <v>28</v>
      </c>
      <c r="E101" s="42" t="s">
        <v>87</v>
      </c>
      <c r="F101" s="43">
        <v>200</v>
      </c>
      <c r="G101" s="43">
        <v>13.18</v>
      </c>
      <c r="H101" s="43">
        <v>10</v>
      </c>
      <c r="I101" s="43">
        <v>15.38</v>
      </c>
      <c r="J101" s="43">
        <v>350.02</v>
      </c>
      <c r="K101" s="41" t="s">
        <v>88</v>
      </c>
      <c r="L101" s="43">
        <v>46.45</v>
      </c>
    </row>
    <row r="102" spans="1:12" ht="15" x14ac:dyDescent="0.25">
      <c r="A102" s="23"/>
      <c r="B102" s="15"/>
      <c r="C102" s="11"/>
      <c r="D102" s="7" t="s">
        <v>29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30</v>
      </c>
      <c r="E103" s="42" t="s">
        <v>110</v>
      </c>
      <c r="F103" s="43">
        <v>200</v>
      </c>
      <c r="G103" s="43">
        <v>2</v>
      </c>
      <c r="H103" s="43">
        <v>0</v>
      </c>
      <c r="I103" s="43">
        <v>0</v>
      </c>
      <c r="J103" s="43">
        <v>108.28</v>
      </c>
      <c r="K103" s="44" t="s">
        <v>136</v>
      </c>
      <c r="L103" s="43">
        <v>3.3</v>
      </c>
    </row>
    <row r="104" spans="1:12" ht="15" x14ac:dyDescent="0.25">
      <c r="A104" s="23"/>
      <c r="B104" s="15"/>
      <c r="C104" s="11"/>
      <c r="D104" s="7" t="s">
        <v>31</v>
      </c>
      <c r="E104" s="42" t="s">
        <v>98</v>
      </c>
      <c r="F104" s="43">
        <v>70</v>
      </c>
      <c r="G104" s="43">
        <v>3.036</v>
      </c>
      <c r="H104" s="43">
        <v>0.55200000000000005</v>
      </c>
      <c r="I104" s="43">
        <v>15.364000000000001</v>
      </c>
      <c r="J104" s="43">
        <v>80.040000000000006</v>
      </c>
      <c r="K104" s="44" t="s">
        <v>52</v>
      </c>
      <c r="L104" s="43">
        <v>7.5</v>
      </c>
    </row>
    <row r="105" spans="1:12" ht="15" x14ac:dyDescent="0.25">
      <c r="A105" s="23"/>
      <c r="B105" s="15"/>
      <c r="C105" s="11"/>
      <c r="D105" s="7" t="s">
        <v>32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SUM(F99:F107)</f>
        <v>670</v>
      </c>
      <c r="G108" s="19">
        <f t="shared" ref="G108" si="38">SUM(G99:G107)</f>
        <v>32.216000000000001</v>
      </c>
      <c r="H108" s="19">
        <f t="shared" ref="H108" si="39">SUM(H99:H107)</f>
        <v>15.952</v>
      </c>
      <c r="I108" s="19">
        <f t="shared" ref="I108" si="40">SUM(I99:I107)</f>
        <v>44.954000000000008</v>
      </c>
      <c r="J108" s="19">
        <f t="shared" ref="J108:L108" si="41">SUM(J99:J107)</f>
        <v>713.93999999999994</v>
      </c>
      <c r="K108" s="25"/>
      <c r="L108" s="19">
        <f t="shared" si="41"/>
        <v>72.03</v>
      </c>
    </row>
    <row r="109" spans="1:12" ht="15.75" customHeight="1" thickBot="1" x14ac:dyDescent="0.25">
      <c r="A109" s="29">
        <f>A89</f>
        <v>1</v>
      </c>
      <c r="B109" s="30">
        <f>B89</f>
        <v>5</v>
      </c>
      <c r="C109" s="65" t="s">
        <v>4</v>
      </c>
      <c r="D109" s="66"/>
      <c r="E109" s="31"/>
      <c r="F109" s="32">
        <f>F98+F108</f>
        <v>1305</v>
      </c>
      <c r="G109" s="32">
        <f t="shared" ref="G109" si="42">G98+G108</f>
        <v>52.555999999999997</v>
      </c>
      <c r="H109" s="32">
        <f t="shared" ref="H109" si="43">H98+H108</f>
        <v>43.122</v>
      </c>
      <c r="I109" s="32">
        <f t="shared" ref="I109" si="44">I98+I108</f>
        <v>143.184</v>
      </c>
      <c r="J109" s="32">
        <f t="shared" ref="J109:L109" si="45">J98+J108</f>
        <v>1461.26</v>
      </c>
      <c r="K109" s="32"/>
      <c r="L109" s="32">
        <f t="shared" si="45"/>
        <v>143.93</v>
      </c>
    </row>
    <row r="110" spans="1:12" ht="15" x14ac:dyDescent="0.25">
      <c r="A110" s="20">
        <v>2</v>
      </c>
      <c r="B110" s="21">
        <v>1</v>
      </c>
      <c r="C110" s="22" t="s">
        <v>20</v>
      </c>
      <c r="D110" s="5" t="s">
        <v>21</v>
      </c>
      <c r="E110" s="39" t="s">
        <v>72</v>
      </c>
      <c r="F110" s="40">
        <v>180</v>
      </c>
      <c r="G110" s="40">
        <v>9.1</v>
      </c>
      <c r="H110" s="40">
        <v>9.65</v>
      </c>
      <c r="I110" s="40">
        <v>21.76</v>
      </c>
      <c r="J110" s="40">
        <v>167.9</v>
      </c>
      <c r="K110" s="41" t="s">
        <v>76</v>
      </c>
      <c r="L110" s="40">
        <v>23</v>
      </c>
    </row>
    <row r="111" spans="1:12" ht="15" x14ac:dyDescent="0.25">
      <c r="A111" s="23"/>
      <c r="B111" s="15"/>
      <c r="C111" s="11"/>
      <c r="D111" s="6"/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22</v>
      </c>
      <c r="E112" s="42" t="s">
        <v>45</v>
      </c>
      <c r="F112" s="43">
        <v>222</v>
      </c>
      <c r="G112" s="43">
        <v>0</v>
      </c>
      <c r="H112" s="43">
        <v>0</v>
      </c>
      <c r="I112" s="43">
        <v>14.97</v>
      </c>
      <c r="J112" s="43">
        <v>62</v>
      </c>
      <c r="K112" s="44" t="s">
        <v>51</v>
      </c>
      <c r="L112" s="43">
        <v>5.96</v>
      </c>
    </row>
    <row r="113" spans="1:12" ht="15" x14ac:dyDescent="0.25">
      <c r="A113" s="23"/>
      <c r="B113" s="15"/>
      <c r="C113" s="11"/>
      <c r="D113" s="7" t="s">
        <v>23</v>
      </c>
      <c r="E113" s="42" t="s">
        <v>47</v>
      </c>
      <c r="F113" s="43">
        <v>50</v>
      </c>
      <c r="G113" s="43">
        <v>3.8</v>
      </c>
      <c r="H113" s="43">
        <v>0.45</v>
      </c>
      <c r="I113" s="43">
        <v>20.9</v>
      </c>
      <c r="J113" s="43">
        <v>113.22</v>
      </c>
      <c r="K113" s="44" t="s">
        <v>52</v>
      </c>
      <c r="L113" s="43">
        <v>4</v>
      </c>
    </row>
    <row r="114" spans="1:12" ht="15" x14ac:dyDescent="0.25">
      <c r="A114" s="23"/>
      <c r="B114" s="15"/>
      <c r="C114" s="11"/>
      <c r="D114" s="7" t="s">
        <v>24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 t="s">
        <v>75</v>
      </c>
      <c r="F115" s="43">
        <v>70</v>
      </c>
      <c r="G115" s="43">
        <v>6.3</v>
      </c>
      <c r="H115" s="43">
        <v>5.75</v>
      </c>
      <c r="I115" s="43">
        <v>19.899999999999999</v>
      </c>
      <c r="J115" s="43">
        <v>128.62</v>
      </c>
      <c r="K115" s="44" t="s">
        <v>77</v>
      </c>
      <c r="L115" s="43">
        <v>20.8</v>
      </c>
    </row>
    <row r="116" spans="1:12" ht="15.75" thickBot="1" x14ac:dyDescent="0.3">
      <c r="A116" s="23"/>
      <c r="B116" s="15"/>
      <c r="C116" s="11"/>
      <c r="D116" s="6"/>
      <c r="E116" s="57" t="s">
        <v>127</v>
      </c>
      <c r="F116" s="43">
        <v>40</v>
      </c>
      <c r="G116" s="58">
        <v>47</v>
      </c>
      <c r="H116" s="58">
        <v>0.5</v>
      </c>
      <c r="I116" s="58">
        <v>0.5</v>
      </c>
      <c r="J116" s="59">
        <v>8.8000000000000007</v>
      </c>
      <c r="K116" s="44" t="s">
        <v>52</v>
      </c>
      <c r="L116" s="43">
        <v>16.399999999999999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SUM(F110:F117)</f>
        <v>562</v>
      </c>
      <c r="G118" s="19">
        <f t="shared" ref="G118:J118" si="46">SUM(G110:G117)</f>
        <v>66.2</v>
      </c>
      <c r="H118" s="19">
        <f t="shared" si="46"/>
        <v>16.350000000000001</v>
      </c>
      <c r="I118" s="19">
        <f t="shared" si="46"/>
        <v>78.03</v>
      </c>
      <c r="J118" s="19">
        <f t="shared" si="46"/>
        <v>480.54</v>
      </c>
      <c r="K118" s="25"/>
      <c r="L118" s="19">
        <f t="shared" ref="L118" si="47">SUM(L110:L117)</f>
        <v>70.16</v>
      </c>
    </row>
    <row r="119" spans="1:12" ht="15" x14ac:dyDescent="0.25">
      <c r="A119" s="26">
        <f>A110</f>
        <v>2</v>
      </c>
      <c r="B119" s="13">
        <f>B110</f>
        <v>1</v>
      </c>
      <c r="C119" s="10" t="s">
        <v>25</v>
      </c>
      <c r="D119" s="7" t="s">
        <v>26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7" t="s">
        <v>27</v>
      </c>
      <c r="E120" s="42" t="s">
        <v>112</v>
      </c>
      <c r="F120" s="43">
        <v>200</v>
      </c>
      <c r="G120" s="43">
        <v>13.32</v>
      </c>
      <c r="H120" s="43">
        <v>10.3</v>
      </c>
      <c r="I120" s="43">
        <v>16</v>
      </c>
      <c r="J120" s="43">
        <v>209.11</v>
      </c>
      <c r="K120" s="63" t="s">
        <v>135</v>
      </c>
      <c r="L120" s="43">
        <v>29.67</v>
      </c>
    </row>
    <row r="121" spans="1:12" ht="22.5" x14ac:dyDescent="0.25">
      <c r="A121" s="23"/>
      <c r="B121" s="15"/>
      <c r="C121" s="11"/>
      <c r="D121" s="7" t="s">
        <v>28</v>
      </c>
      <c r="E121" s="42" t="s">
        <v>113</v>
      </c>
      <c r="F121" s="43">
        <v>100</v>
      </c>
      <c r="G121" s="43">
        <v>1.1000000000000001</v>
      </c>
      <c r="H121" s="43">
        <v>6.3</v>
      </c>
      <c r="I121" s="43">
        <v>31.4</v>
      </c>
      <c r="J121" s="43">
        <v>245.01</v>
      </c>
      <c r="K121" s="63" t="s">
        <v>142</v>
      </c>
      <c r="L121" s="43">
        <v>25.6</v>
      </c>
    </row>
    <row r="122" spans="1:12" ht="15" x14ac:dyDescent="0.25">
      <c r="A122" s="23"/>
      <c r="B122" s="15"/>
      <c r="C122" s="11"/>
      <c r="D122" s="7" t="s">
        <v>29</v>
      </c>
      <c r="E122" s="42" t="s">
        <v>114</v>
      </c>
      <c r="F122" s="43">
        <v>150</v>
      </c>
      <c r="G122" s="43">
        <v>0</v>
      </c>
      <c r="H122" s="43">
        <v>3</v>
      </c>
      <c r="I122" s="43">
        <v>27</v>
      </c>
      <c r="J122" s="43">
        <v>215</v>
      </c>
      <c r="K122" s="44" t="s">
        <v>91</v>
      </c>
      <c r="L122" s="43">
        <v>5.96</v>
      </c>
    </row>
    <row r="123" spans="1:12" ht="15" x14ac:dyDescent="0.25">
      <c r="A123" s="23"/>
      <c r="B123" s="15"/>
      <c r="C123" s="11"/>
      <c r="D123" s="7" t="s">
        <v>30</v>
      </c>
      <c r="E123" s="42" t="s">
        <v>115</v>
      </c>
      <c r="F123" s="43">
        <v>200</v>
      </c>
      <c r="G123" s="43">
        <v>2</v>
      </c>
      <c r="H123" s="43">
        <v>0</v>
      </c>
      <c r="I123" s="43">
        <v>0</v>
      </c>
      <c r="J123" s="43">
        <v>108.28</v>
      </c>
      <c r="K123" s="44" t="s">
        <v>136</v>
      </c>
      <c r="L123" s="43">
        <v>3.3</v>
      </c>
    </row>
    <row r="124" spans="1:12" ht="15" x14ac:dyDescent="0.25">
      <c r="A124" s="23"/>
      <c r="B124" s="15"/>
      <c r="C124" s="11"/>
      <c r="D124" s="7" t="s">
        <v>31</v>
      </c>
      <c r="E124" s="42" t="s">
        <v>98</v>
      </c>
      <c r="F124" s="43">
        <v>70</v>
      </c>
      <c r="G124" s="43">
        <v>3.036</v>
      </c>
      <c r="H124" s="43">
        <v>0.55200000000000005</v>
      </c>
      <c r="I124" s="43">
        <v>15.364000000000001</v>
      </c>
      <c r="J124" s="43">
        <v>80.040000000000006</v>
      </c>
      <c r="K124" s="44" t="s">
        <v>52</v>
      </c>
      <c r="L124" s="43">
        <v>7.5</v>
      </c>
    </row>
    <row r="125" spans="1:12" ht="15" x14ac:dyDescent="0.25">
      <c r="A125" s="23"/>
      <c r="B125" s="15"/>
      <c r="C125" s="11"/>
      <c r="D125" s="7" t="s">
        <v>32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23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24"/>
      <c r="B128" s="17"/>
      <c r="C128" s="8"/>
      <c r="D128" s="18" t="s">
        <v>33</v>
      </c>
      <c r="E128" s="9"/>
      <c r="F128" s="19">
        <f>SUM(F119:F127)</f>
        <v>720</v>
      </c>
      <c r="G128" s="19">
        <f t="shared" ref="G128:J128" si="48">SUM(G119:G127)</f>
        <v>19.456000000000003</v>
      </c>
      <c r="H128" s="19">
        <f t="shared" si="48"/>
        <v>20.152000000000001</v>
      </c>
      <c r="I128" s="19">
        <f t="shared" si="48"/>
        <v>89.76400000000001</v>
      </c>
      <c r="J128" s="19">
        <f t="shared" si="48"/>
        <v>857.43999999999994</v>
      </c>
      <c r="K128" s="25"/>
      <c r="L128" s="19">
        <f t="shared" ref="L128" si="49">SUM(L119:L127)</f>
        <v>72.03</v>
      </c>
    </row>
    <row r="129" spans="1:12" ht="15.75" thickBot="1" x14ac:dyDescent="0.25">
      <c r="A129" s="29">
        <f>A110</f>
        <v>2</v>
      </c>
      <c r="B129" s="30">
        <f>B110</f>
        <v>1</v>
      </c>
      <c r="C129" s="65" t="s">
        <v>4</v>
      </c>
      <c r="D129" s="66"/>
      <c r="E129" s="31"/>
      <c r="F129" s="32">
        <f>F118+F128</f>
        <v>1282</v>
      </c>
      <c r="G129" s="32">
        <f t="shared" ref="G129" si="50">G118+G128</f>
        <v>85.656000000000006</v>
      </c>
      <c r="H129" s="32">
        <f t="shared" ref="H129" si="51">H118+H128</f>
        <v>36.502000000000002</v>
      </c>
      <c r="I129" s="32">
        <f t="shared" ref="I129" si="52">I118+I128</f>
        <v>167.79400000000001</v>
      </c>
      <c r="J129" s="32">
        <f t="shared" ref="J129:L129" si="53">J118+J128</f>
        <v>1337.98</v>
      </c>
      <c r="K129" s="32"/>
      <c r="L129" s="32">
        <f t="shared" si="53"/>
        <v>142.19</v>
      </c>
    </row>
    <row r="130" spans="1:12" ht="15" x14ac:dyDescent="0.25">
      <c r="A130" s="14">
        <v>2</v>
      </c>
      <c r="B130" s="15">
        <v>2</v>
      </c>
      <c r="C130" s="22" t="s">
        <v>20</v>
      </c>
      <c r="D130" s="5" t="s">
        <v>21</v>
      </c>
      <c r="E130" s="39" t="s">
        <v>78</v>
      </c>
      <c r="F130" s="40">
        <v>200</v>
      </c>
      <c r="G130" s="40">
        <v>4.82</v>
      </c>
      <c r="H130" s="40">
        <v>8.7100000000000009</v>
      </c>
      <c r="I130" s="40">
        <v>30.66</v>
      </c>
      <c r="J130" s="40">
        <v>220.35</v>
      </c>
      <c r="K130" s="41" t="s">
        <v>81</v>
      </c>
      <c r="L130" s="40">
        <v>16.43</v>
      </c>
    </row>
    <row r="131" spans="1:12" ht="15" x14ac:dyDescent="0.25">
      <c r="A131" s="14"/>
      <c r="B131" s="15"/>
      <c r="C131" s="11"/>
      <c r="D131" s="6"/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22</v>
      </c>
      <c r="E132" s="42" t="s">
        <v>63</v>
      </c>
      <c r="F132" s="43">
        <v>200</v>
      </c>
      <c r="G132" s="43">
        <v>0.4</v>
      </c>
      <c r="H132" s="43">
        <v>0</v>
      </c>
      <c r="I132" s="43">
        <v>15.01</v>
      </c>
      <c r="J132" s="43">
        <v>62</v>
      </c>
      <c r="K132" s="44" t="s">
        <v>67</v>
      </c>
      <c r="L132" s="43">
        <v>3.5</v>
      </c>
    </row>
    <row r="133" spans="1:12" ht="15" x14ac:dyDescent="0.25">
      <c r="A133" s="14"/>
      <c r="B133" s="15"/>
      <c r="C133" s="11"/>
      <c r="D133" s="7" t="s">
        <v>23</v>
      </c>
      <c r="E133" s="42" t="s">
        <v>47</v>
      </c>
      <c r="F133" s="43">
        <v>50</v>
      </c>
      <c r="G133" s="43">
        <v>3.8</v>
      </c>
      <c r="H133" s="43">
        <v>0.45</v>
      </c>
      <c r="I133" s="43">
        <v>20.9</v>
      </c>
      <c r="J133" s="43">
        <v>113.22</v>
      </c>
      <c r="K133" s="44" t="s">
        <v>52</v>
      </c>
      <c r="L133" s="43">
        <v>4</v>
      </c>
    </row>
    <row r="134" spans="1:12" ht="15" x14ac:dyDescent="0.25">
      <c r="A134" s="14"/>
      <c r="B134" s="15"/>
      <c r="C134" s="11"/>
      <c r="D134" s="7" t="s">
        <v>24</v>
      </c>
      <c r="E134" s="42" t="s">
        <v>79</v>
      </c>
      <c r="F134" s="43">
        <v>100</v>
      </c>
      <c r="G134" s="43">
        <v>0.4</v>
      </c>
      <c r="H134" s="43">
        <v>0.4</v>
      </c>
      <c r="I134" s="43">
        <v>8.8000000000000007</v>
      </c>
      <c r="J134" s="43">
        <v>47</v>
      </c>
      <c r="K134" s="44" t="s">
        <v>52</v>
      </c>
      <c r="L134" s="43">
        <v>22.58</v>
      </c>
    </row>
    <row r="135" spans="1:12" ht="15" x14ac:dyDescent="0.25">
      <c r="A135" s="14"/>
      <c r="B135" s="15"/>
      <c r="C135" s="11"/>
      <c r="D135" s="6"/>
      <c r="E135" s="42" t="s">
        <v>80</v>
      </c>
      <c r="F135" s="43">
        <v>40</v>
      </c>
      <c r="G135" s="43">
        <v>4.9000000000000004</v>
      </c>
      <c r="H135" s="43">
        <v>11.55</v>
      </c>
      <c r="I135" s="43">
        <v>17.100000000000001</v>
      </c>
      <c r="J135" s="43">
        <v>193</v>
      </c>
      <c r="K135" s="44" t="s">
        <v>82</v>
      </c>
      <c r="L135" s="43">
        <v>22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6"/>
      <c r="B138" s="17"/>
      <c r="C138" s="8"/>
      <c r="D138" s="18" t="s">
        <v>33</v>
      </c>
      <c r="E138" s="9"/>
      <c r="F138" s="19">
        <f>SUM(F130:F137)</f>
        <v>590</v>
      </c>
      <c r="G138" s="19">
        <f t="shared" ref="G138:J138" si="54">SUM(G130:G137)</f>
        <v>14.32</v>
      </c>
      <c r="H138" s="19">
        <f t="shared" si="54"/>
        <v>21.11</v>
      </c>
      <c r="I138" s="19">
        <f t="shared" si="54"/>
        <v>92.47</v>
      </c>
      <c r="J138" s="19">
        <f t="shared" si="54"/>
        <v>635.57000000000005</v>
      </c>
      <c r="K138" s="25"/>
      <c r="L138" s="19">
        <f t="shared" ref="L138" si="55">SUM(L130:L137)</f>
        <v>68.509999999999991</v>
      </c>
    </row>
    <row r="139" spans="1:12" ht="15" x14ac:dyDescent="0.25">
      <c r="A139" s="13">
        <f>A130</f>
        <v>2</v>
      </c>
      <c r="B139" s="13">
        <f>B130</f>
        <v>2</v>
      </c>
      <c r="C139" s="10" t="s">
        <v>25</v>
      </c>
      <c r="D139" s="7" t="s">
        <v>26</v>
      </c>
      <c r="E139" s="42" t="s">
        <v>103</v>
      </c>
      <c r="F139" s="43">
        <v>80</v>
      </c>
      <c r="G139" s="43">
        <v>20.329999999999998</v>
      </c>
      <c r="H139" s="43">
        <v>0.01</v>
      </c>
      <c r="I139" s="43">
        <v>55</v>
      </c>
      <c r="J139" s="43">
        <v>108.8</v>
      </c>
      <c r="K139" s="44" t="s">
        <v>93</v>
      </c>
      <c r="L139" s="43">
        <v>13.5</v>
      </c>
    </row>
    <row r="140" spans="1:12" ht="25.5" x14ac:dyDescent="0.25">
      <c r="A140" s="14"/>
      <c r="B140" s="15"/>
      <c r="C140" s="11"/>
      <c r="D140" s="7" t="s">
        <v>27</v>
      </c>
      <c r="E140" s="42" t="s">
        <v>100</v>
      </c>
      <c r="F140" s="43">
        <v>200</v>
      </c>
      <c r="G140" s="43">
        <v>7.25</v>
      </c>
      <c r="H140" s="43">
        <v>11.8</v>
      </c>
      <c r="I140" s="43">
        <v>54</v>
      </c>
      <c r="J140" s="43">
        <v>225</v>
      </c>
      <c r="K140" s="44" t="s">
        <v>129</v>
      </c>
      <c r="L140" s="43">
        <v>20.100000000000001</v>
      </c>
    </row>
    <row r="141" spans="1:12" ht="15" x14ac:dyDescent="0.25">
      <c r="A141" s="14"/>
      <c r="B141" s="15"/>
      <c r="C141" s="11"/>
      <c r="D141" s="7" t="s">
        <v>28</v>
      </c>
      <c r="E141" s="42" t="s">
        <v>43</v>
      </c>
      <c r="F141" s="43">
        <v>100</v>
      </c>
      <c r="G141" s="43">
        <v>14</v>
      </c>
      <c r="H141" s="43">
        <v>7.23</v>
      </c>
      <c r="I141" s="43">
        <v>30</v>
      </c>
      <c r="J141" s="43">
        <v>230</v>
      </c>
      <c r="K141" s="63" t="s">
        <v>144</v>
      </c>
      <c r="L141" s="43">
        <v>14.3</v>
      </c>
    </row>
    <row r="142" spans="1:12" ht="15" x14ac:dyDescent="0.25">
      <c r="A142" s="14"/>
      <c r="B142" s="15"/>
      <c r="C142" s="11"/>
      <c r="D142" s="7" t="s">
        <v>29</v>
      </c>
      <c r="E142" s="42" t="s">
        <v>116</v>
      </c>
      <c r="F142" s="43">
        <v>150</v>
      </c>
      <c r="G142" s="43">
        <v>0.1</v>
      </c>
      <c r="H142" s="43">
        <v>2</v>
      </c>
      <c r="I142" s="43">
        <v>15</v>
      </c>
      <c r="J142" s="43">
        <v>228.4</v>
      </c>
      <c r="K142" s="63" t="s">
        <v>143</v>
      </c>
      <c r="L142" s="43">
        <v>13.33</v>
      </c>
    </row>
    <row r="143" spans="1:12" ht="15" x14ac:dyDescent="0.25">
      <c r="A143" s="14"/>
      <c r="B143" s="15"/>
      <c r="C143" s="11"/>
      <c r="D143" s="7" t="s">
        <v>30</v>
      </c>
      <c r="E143" s="42" t="s">
        <v>110</v>
      </c>
      <c r="F143" s="43">
        <v>200</v>
      </c>
      <c r="G143" s="43">
        <v>2</v>
      </c>
      <c r="H143" s="43">
        <v>0</v>
      </c>
      <c r="I143" s="43">
        <v>0</v>
      </c>
      <c r="J143" s="43">
        <v>108.28</v>
      </c>
      <c r="K143" s="44" t="s">
        <v>136</v>
      </c>
      <c r="L143" s="43">
        <v>3.3</v>
      </c>
    </row>
    <row r="144" spans="1:12" ht="15" x14ac:dyDescent="0.25">
      <c r="A144" s="14"/>
      <c r="B144" s="15"/>
      <c r="C144" s="11"/>
      <c r="D144" s="7" t="s">
        <v>31</v>
      </c>
      <c r="E144" s="42" t="s">
        <v>98</v>
      </c>
      <c r="F144" s="43">
        <v>70</v>
      </c>
      <c r="G144" s="43">
        <v>3.036</v>
      </c>
      <c r="H144" s="43">
        <v>0.55200000000000005</v>
      </c>
      <c r="I144" s="43">
        <v>15.364000000000001</v>
      </c>
      <c r="J144" s="43">
        <v>80.040000000000006</v>
      </c>
      <c r="K144" s="44" t="s">
        <v>52</v>
      </c>
      <c r="L144" s="43">
        <v>7.5</v>
      </c>
    </row>
    <row r="145" spans="1:12" ht="15" x14ac:dyDescent="0.25">
      <c r="A145" s="14"/>
      <c r="B145" s="15"/>
      <c r="C145" s="11"/>
      <c r="D145" s="7" t="s">
        <v>32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14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14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16"/>
      <c r="B148" s="17"/>
      <c r="C148" s="8"/>
      <c r="D148" s="18" t="s">
        <v>33</v>
      </c>
      <c r="E148" s="9"/>
      <c r="F148" s="19">
        <f>SUM(F139:F147)</f>
        <v>800</v>
      </c>
      <c r="G148" s="19">
        <f t="shared" ref="G148:J148" si="56">SUM(G139:G147)</f>
        <v>46.716000000000001</v>
      </c>
      <c r="H148" s="19">
        <f t="shared" si="56"/>
        <v>21.591999999999999</v>
      </c>
      <c r="I148" s="19">
        <f t="shared" si="56"/>
        <v>169.364</v>
      </c>
      <c r="J148" s="19">
        <f t="shared" si="56"/>
        <v>980.51999999999987</v>
      </c>
      <c r="K148" s="25"/>
      <c r="L148" s="19">
        <f t="shared" ref="L148" si="57">SUM(L139:L147)</f>
        <v>72.03</v>
      </c>
    </row>
    <row r="149" spans="1:12" ht="15.75" thickBot="1" x14ac:dyDescent="0.25">
      <c r="A149" s="33">
        <f>A130</f>
        <v>2</v>
      </c>
      <c r="B149" s="33">
        <f>B130</f>
        <v>2</v>
      </c>
      <c r="C149" s="65" t="s">
        <v>4</v>
      </c>
      <c r="D149" s="66"/>
      <c r="E149" s="31"/>
      <c r="F149" s="32">
        <f>F138+F148</f>
        <v>1390</v>
      </c>
      <c r="G149" s="32">
        <f t="shared" ref="G149" si="58">G138+G148</f>
        <v>61.036000000000001</v>
      </c>
      <c r="H149" s="32">
        <f t="shared" ref="H149" si="59">H138+H148</f>
        <v>42.701999999999998</v>
      </c>
      <c r="I149" s="32">
        <f t="shared" ref="I149" si="60">I138+I148</f>
        <v>261.834</v>
      </c>
      <c r="J149" s="32">
        <f t="shared" ref="J149:L149" si="61">J138+J148</f>
        <v>1616.09</v>
      </c>
      <c r="K149" s="32"/>
      <c r="L149" s="32">
        <f t="shared" si="61"/>
        <v>140.54</v>
      </c>
    </row>
    <row r="150" spans="1:12" ht="15" x14ac:dyDescent="0.25">
      <c r="A150" s="20">
        <v>2</v>
      </c>
      <c r="B150" s="21">
        <v>3</v>
      </c>
      <c r="C150" s="22" t="s">
        <v>20</v>
      </c>
      <c r="D150" s="5" t="s">
        <v>21</v>
      </c>
      <c r="E150" s="39" t="s">
        <v>83</v>
      </c>
      <c r="F150" s="40">
        <v>70</v>
      </c>
      <c r="G150" s="40">
        <v>7.66</v>
      </c>
      <c r="H150" s="40">
        <v>3.97</v>
      </c>
      <c r="I150" s="40">
        <v>34.65</v>
      </c>
      <c r="J150" s="40">
        <v>81</v>
      </c>
      <c r="K150" s="41" t="s">
        <v>85</v>
      </c>
      <c r="L150" s="54">
        <v>22.3</v>
      </c>
    </row>
    <row r="151" spans="1:12" ht="15" x14ac:dyDescent="0.25">
      <c r="A151" s="23"/>
      <c r="B151" s="15"/>
      <c r="C151" s="11"/>
      <c r="D151" s="6"/>
      <c r="E151" s="42" t="s">
        <v>84</v>
      </c>
      <c r="F151" s="43">
        <v>150</v>
      </c>
      <c r="G151" s="43">
        <v>8.73</v>
      </c>
      <c r="H151" s="43">
        <v>14.61</v>
      </c>
      <c r="I151" s="43">
        <v>75</v>
      </c>
      <c r="J151" s="43">
        <v>466.43</v>
      </c>
      <c r="K151" s="44" t="s">
        <v>86</v>
      </c>
      <c r="L151" s="55">
        <v>18.3</v>
      </c>
    </row>
    <row r="152" spans="1:12" ht="15" x14ac:dyDescent="0.25">
      <c r="A152" s="23"/>
      <c r="B152" s="15"/>
      <c r="C152" s="11"/>
      <c r="D152" s="7" t="s">
        <v>22</v>
      </c>
      <c r="E152" s="42" t="s">
        <v>45</v>
      </c>
      <c r="F152" s="43">
        <v>222</v>
      </c>
      <c r="G152" s="43">
        <v>0</v>
      </c>
      <c r="H152" s="43">
        <v>0</v>
      </c>
      <c r="I152" s="43">
        <v>14.97</v>
      </c>
      <c r="J152" s="43">
        <v>62</v>
      </c>
      <c r="K152" s="44" t="s">
        <v>51</v>
      </c>
      <c r="L152" s="55">
        <v>5.96</v>
      </c>
    </row>
    <row r="153" spans="1:12" ht="15" x14ac:dyDescent="0.25">
      <c r="A153" s="23"/>
      <c r="B153" s="15"/>
      <c r="C153" s="11"/>
      <c r="D153" s="51" t="s">
        <v>23</v>
      </c>
      <c r="E153" s="42" t="s">
        <v>46</v>
      </c>
      <c r="F153" s="43">
        <v>40</v>
      </c>
      <c r="G153" s="43">
        <v>2.64</v>
      </c>
      <c r="H153" s="43">
        <v>0.48</v>
      </c>
      <c r="I153" s="43">
        <v>13.36</v>
      </c>
      <c r="J153" s="43">
        <v>69.599999999999994</v>
      </c>
      <c r="K153" s="44" t="s">
        <v>52</v>
      </c>
      <c r="L153" s="55">
        <v>3.5</v>
      </c>
    </row>
    <row r="154" spans="1:12" ht="15.75" customHeight="1" thickBot="1" x14ac:dyDescent="0.3">
      <c r="A154" s="23"/>
      <c r="B154" s="15"/>
      <c r="C154" s="11"/>
      <c r="D154" s="7" t="s">
        <v>23</v>
      </c>
      <c r="E154" s="42" t="s">
        <v>47</v>
      </c>
      <c r="F154" s="43">
        <v>50</v>
      </c>
      <c r="G154" s="43">
        <v>3.8</v>
      </c>
      <c r="H154" s="43">
        <v>0.45</v>
      </c>
      <c r="I154" s="43">
        <v>20.9</v>
      </c>
      <c r="J154" s="43">
        <v>113.22</v>
      </c>
      <c r="K154" s="44" t="s">
        <v>52</v>
      </c>
      <c r="L154" s="56">
        <v>4</v>
      </c>
    </row>
    <row r="155" spans="1:12" ht="15" x14ac:dyDescent="0.25">
      <c r="A155" s="23"/>
      <c r="B155" s="15"/>
      <c r="C155" s="11"/>
      <c r="D155" s="7" t="s">
        <v>24</v>
      </c>
      <c r="E155" s="42"/>
      <c r="F155" s="43"/>
      <c r="G155" s="43"/>
      <c r="H155" s="43"/>
      <c r="I155" s="43"/>
      <c r="J155" s="43"/>
      <c r="K155" s="44"/>
      <c r="L155" s="43"/>
    </row>
    <row r="156" spans="1:12" ht="15.75" thickBot="1" x14ac:dyDescent="0.3">
      <c r="A156" s="23"/>
      <c r="B156" s="15"/>
      <c r="C156" s="11"/>
      <c r="D156" s="6"/>
      <c r="E156" s="57" t="s">
        <v>126</v>
      </c>
      <c r="F156" s="58">
        <v>40</v>
      </c>
      <c r="G156" s="58">
        <v>120</v>
      </c>
      <c r="H156" s="58">
        <v>2.4</v>
      </c>
      <c r="I156" s="58">
        <v>1</v>
      </c>
      <c r="J156" s="59">
        <v>41</v>
      </c>
      <c r="K156" s="44" t="s">
        <v>52</v>
      </c>
      <c r="L156" s="43">
        <v>17</v>
      </c>
    </row>
    <row r="157" spans="1:12" ht="15" x14ac:dyDescent="0.2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4"/>
      <c r="B159" s="17"/>
      <c r="C159" s="8"/>
      <c r="D159" s="18" t="s">
        <v>33</v>
      </c>
      <c r="E159" s="9"/>
      <c r="F159" s="19">
        <f>SUM(F150:F158)</f>
        <v>572</v>
      </c>
      <c r="G159" s="19">
        <f t="shared" ref="G159:J159" si="62">SUM(G150:G158)</f>
        <v>142.83000000000001</v>
      </c>
      <c r="H159" s="19">
        <f t="shared" si="62"/>
        <v>21.909999999999997</v>
      </c>
      <c r="I159" s="19">
        <f t="shared" si="62"/>
        <v>159.88000000000002</v>
      </c>
      <c r="J159" s="19">
        <f t="shared" si="62"/>
        <v>833.25000000000011</v>
      </c>
      <c r="K159" s="25"/>
      <c r="L159" s="19">
        <f t="shared" ref="L159" si="63">SUM(L150:L158)</f>
        <v>71.06</v>
      </c>
    </row>
    <row r="160" spans="1:12" ht="15" x14ac:dyDescent="0.25">
      <c r="A160" s="26">
        <f>A150</f>
        <v>2</v>
      </c>
      <c r="B160" s="13">
        <f>B150</f>
        <v>3</v>
      </c>
      <c r="C160" s="10" t="s">
        <v>25</v>
      </c>
      <c r="D160" s="7" t="s">
        <v>26</v>
      </c>
      <c r="E160" s="42"/>
      <c r="F160" s="43"/>
      <c r="G160" s="43"/>
      <c r="H160" s="43"/>
      <c r="I160" s="43"/>
      <c r="J160" s="43"/>
      <c r="K160" s="43"/>
      <c r="L160" s="43"/>
    </row>
    <row r="161" spans="1:12" ht="15.75" thickBot="1" x14ac:dyDescent="0.3">
      <c r="A161" s="23"/>
      <c r="B161" s="15"/>
      <c r="C161" s="11"/>
      <c r="D161" s="7" t="s">
        <v>27</v>
      </c>
      <c r="E161" s="42" t="s">
        <v>117</v>
      </c>
      <c r="F161" s="43">
        <v>200</v>
      </c>
      <c r="G161" s="43">
        <v>13.02</v>
      </c>
      <c r="H161" s="43">
        <v>7.14</v>
      </c>
      <c r="I161" s="43">
        <v>100.36</v>
      </c>
      <c r="J161" s="43">
        <v>106.02</v>
      </c>
      <c r="K161" s="64" t="s">
        <v>145</v>
      </c>
      <c r="L161" s="43">
        <v>23.73</v>
      </c>
    </row>
    <row r="162" spans="1:12" ht="15" x14ac:dyDescent="0.25">
      <c r="A162" s="23"/>
      <c r="B162" s="15"/>
      <c r="C162" s="11"/>
      <c r="D162" s="7" t="s">
        <v>28</v>
      </c>
      <c r="E162" s="42" t="s">
        <v>118</v>
      </c>
      <c r="F162" s="43">
        <v>60</v>
      </c>
      <c r="G162" s="43">
        <v>0.25</v>
      </c>
      <c r="H162" s="43">
        <v>0.1</v>
      </c>
      <c r="I162" s="43">
        <v>5.8</v>
      </c>
      <c r="J162" s="43">
        <v>107</v>
      </c>
      <c r="K162" s="53" t="s">
        <v>92</v>
      </c>
      <c r="L162" s="43">
        <v>20</v>
      </c>
    </row>
    <row r="163" spans="1:12" ht="15" x14ac:dyDescent="0.25">
      <c r="A163" s="23"/>
      <c r="B163" s="15"/>
      <c r="C163" s="11"/>
      <c r="D163" s="7" t="s">
        <v>29</v>
      </c>
      <c r="E163" s="42" t="s">
        <v>120</v>
      </c>
      <c r="F163" s="43">
        <v>150</v>
      </c>
      <c r="G163" s="43">
        <v>5.0999999999999996</v>
      </c>
      <c r="H163" s="43">
        <v>5.6</v>
      </c>
      <c r="I163" s="43">
        <v>0.3</v>
      </c>
      <c r="J163" s="43">
        <v>280.04000000000002</v>
      </c>
      <c r="K163" s="44" t="s">
        <v>49</v>
      </c>
      <c r="L163" s="43">
        <v>17.3</v>
      </c>
    </row>
    <row r="164" spans="1:12" ht="15" x14ac:dyDescent="0.25">
      <c r="A164" s="23"/>
      <c r="B164" s="15"/>
      <c r="C164" s="11"/>
      <c r="D164" s="7" t="s">
        <v>30</v>
      </c>
      <c r="E164" s="42" t="s">
        <v>119</v>
      </c>
      <c r="F164" s="43">
        <v>200</v>
      </c>
      <c r="G164" s="43">
        <v>0.46</v>
      </c>
      <c r="H164" s="43">
        <v>0</v>
      </c>
      <c r="I164" s="43">
        <v>17.262</v>
      </c>
      <c r="J164" s="43">
        <v>71.3</v>
      </c>
      <c r="K164" s="44" t="s">
        <v>67</v>
      </c>
      <c r="L164" s="43">
        <v>3.5</v>
      </c>
    </row>
    <row r="165" spans="1:12" ht="15" x14ac:dyDescent="0.25">
      <c r="A165" s="23"/>
      <c r="B165" s="15"/>
      <c r="C165" s="11"/>
      <c r="D165" s="7" t="s">
        <v>31</v>
      </c>
      <c r="E165" s="42" t="s">
        <v>98</v>
      </c>
      <c r="F165" s="43">
        <v>70</v>
      </c>
      <c r="G165" s="43">
        <v>3.036</v>
      </c>
      <c r="H165" s="43">
        <v>0.55200000000000005</v>
      </c>
      <c r="I165" s="43">
        <v>15.364000000000001</v>
      </c>
      <c r="J165" s="43">
        <v>80.040000000000006</v>
      </c>
      <c r="K165" s="43" t="s">
        <v>52</v>
      </c>
      <c r="L165" s="43">
        <v>7.5</v>
      </c>
    </row>
    <row r="166" spans="1:12" ht="15" x14ac:dyDescent="0.25">
      <c r="A166" s="23"/>
      <c r="B166" s="15"/>
      <c r="C166" s="11"/>
      <c r="D166" s="7" t="s">
        <v>32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6"/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6"/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4"/>
      <c r="B169" s="17"/>
      <c r="C169" s="8"/>
      <c r="D169" s="18" t="s">
        <v>33</v>
      </c>
      <c r="E169" s="9"/>
      <c r="F169" s="19">
        <f>SUM(F160:F168)</f>
        <v>680</v>
      </c>
      <c r="G169" s="19">
        <f t="shared" ref="G169:J169" si="64">SUM(G160:G168)</f>
        <v>21.866</v>
      </c>
      <c r="H169" s="19">
        <f t="shared" si="64"/>
        <v>13.391999999999999</v>
      </c>
      <c r="I169" s="19">
        <f t="shared" si="64"/>
        <v>139.08599999999998</v>
      </c>
      <c r="J169" s="19">
        <f t="shared" si="64"/>
        <v>644.4</v>
      </c>
      <c r="K169" s="25"/>
      <c r="L169" s="19">
        <f>SUM(L161:L168)</f>
        <v>72.03</v>
      </c>
    </row>
    <row r="170" spans="1:12" ht="15.75" thickBot="1" x14ac:dyDescent="0.25">
      <c r="A170" s="29">
        <f>A150</f>
        <v>2</v>
      </c>
      <c r="B170" s="30">
        <f>B150</f>
        <v>3</v>
      </c>
      <c r="C170" s="65" t="s">
        <v>4</v>
      </c>
      <c r="D170" s="66"/>
      <c r="E170" s="31"/>
      <c r="F170" s="32">
        <f>F159+F169</f>
        <v>1252</v>
      </c>
      <c r="G170" s="32">
        <f t="shared" ref="G170" si="65">G159+G169</f>
        <v>164.69600000000003</v>
      </c>
      <c r="H170" s="32">
        <f t="shared" ref="H170" si="66">H159+H169</f>
        <v>35.301999999999992</v>
      </c>
      <c r="I170" s="32">
        <f t="shared" ref="I170" si="67">I159+I169</f>
        <v>298.96600000000001</v>
      </c>
      <c r="J170" s="32">
        <f t="shared" ref="J170:L170" si="68">J159+J169</f>
        <v>1477.65</v>
      </c>
      <c r="K170" s="32"/>
      <c r="L170" s="32">
        <f t="shared" si="68"/>
        <v>143.09</v>
      </c>
    </row>
    <row r="171" spans="1:12" ht="15" x14ac:dyDescent="0.25">
      <c r="A171" s="20">
        <v>2</v>
      </c>
      <c r="B171" s="21">
        <v>4</v>
      </c>
      <c r="C171" s="22" t="s">
        <v>20</v>
      </c>
      <c r="D171" s="5" t="s">
        <v>21</v>
      </c>
      <c r="E171" s="39" t="s">
        <v>87</v>
      </c>
      <c r="F171" s="40">
        <v>200</v>
      </c>
      <c r="G171" s="40">
        <v>16.579999999999998</v>
      </c>
      <c r="H171" s="40">
        <v>12.98</v>
      </c>
      <c r="I171" s="40">
        <v>18.3</v>
      </c>
      <c r="J171" s="40">
        <v>285.79000000000002</v>
      </c>
      <c r="K171" s="41" t="s">
        <v>88</v>
      </c>
      <c r="L171" s="54">
        <v>46.45</v>
      </c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55"/>
    </row>
    <row r="173" spans="1:12" ht="15" x14ac:dyDescent="0.25">
      <c r="A173" s="23"/>
      <c r="B173" s="15"/>
      <c r="C173" s="11"/>
      <c r="D173" s="7" t="s">
        <v>22</v>
      </c>
      <c r="E173" s="42" t="s">
        <v>45</v>
      </c>
      <c r="F173" s="43">
        <v>222</v>
      </c>
      <c r="G173" s="43">
        <v>0</v>
      </c>
      <c r="H173" s="43">
        <v>0</v>
      </c>
      <c r="I173" s="43">
        <v>14.97</v>
      </c>
      <c r="J173" s="43">
        <v>62</v>
      </c>
      <c r="K173" s="44" t="s">
        <v>51</v>
      </c>
      <c r="L173" s="55">
        <v>5.96</v>
      </c>
    </row>
    <row r="174" spans="1:12" ht="15" x14ac:dyDescent="0.25">
      <c r="A174" s="23"/>
      <c r="B174" s="15"/>
      <c r="C174" s="11"/>
      <c r="D174" s="51" t="s">
        <v>23</v>
      </c>
      <c r="E174" s="42" t="s">
        <v>47</v>
      </c>
      <c r="F174" s="43">
        <v>50</v>
      </c>
      <c r="G174" s="43">
        <v>3.8</v>
      </c>
      <c r="H174" s="43">
        <v>0.45</v>
      </c>
      <c r="I174" s="43">
        <v>20.9</v>
      </c>
      <c r="J174" s="43">
        <v>113.22</v>
      </c>
      <c r="K174" s="44" t="s">
        <v>52</v>
      </c>
      <c r="L174" s="55">
        <v>4</v>
      </c>
    </row>
    <row r="175" spans="1:12" ht="15.75" thickBot="1" x14ac:dyDescent="0.3">
      <c r="A175" s="23"/>
      <c r="B175" s="15"/>
      <c r="C175" s="11"/>
      <c r="D175" s="7" t="s">
        <v>23</v>
      </c>
      <c r="E175" s="42" t="s">
        <v>46</v>
      </c>
      <c r="F175" s="43">
        <v>40</v>
      </c>
      <c r="G175" s="43">
        <v>2.64</v>
      </c>
      <c r="H175" s="43">
        <v>0.48</v>
      </c>
      <c r="I175" s="43">
        <v>13.36</v>
      </c>
      <c r="J175" s="43">
        <v>69.599999999999994</v>
      </c>
      <c r="K175" s="44" t="s">
        <v>52</v>
      </c>
      <c r="L175" s="56">
        <v>3.5</v>
      </c>
    </row>
    <row r="176" spans="1:12" ht="15" x14ac:dyDescent="0.25">
      <c r="A176" s="23"/>
      <c r="B176" s="15"/>
      <c r="C176" s="11"/>
      <c r="D176" s="7" t="s">
        <v>24</v>
      </c>
      <c r="E176" s="42"/>
      <c r="F176" s="43"/>
      <c r="G176" s="43"/>
      <c r="H176" s="43"/>
      <c r="I176" s="43"/>
      <c r="J176" s="43"/>
      <c r="K176" s="44"/>
      <c r="L176" s="43"/>
    </row>
    <row r="177" spans="1:12" ht="15.75" thickBot="1" x14ac:dyDescent="0.3">
      <c r="A177" s="23"/>
      <c r="B177" s="15"/>
      <c r="C177" s="11"/>
      <c r="D177" s="6"/>
      <c r="E177" s="57" t="s">
        <v>125</v>
      </c>
      <c r="F177" s="58">
        <v>80</v>
      </c>
      <c r="G177" s="58">
        <v>24.8</v>
      </c>
      <c r="H177" s="58">
        <v>1.2649999999999999</v>
      </c>
      <c r="I177" s="58">
        <v>0.2</v>
      </c>
      <c r="J177" s="59">
        <v>4.2</v>
      </c>
      <c r="K177" s="44" t="s">
        <v>52</v>
      </c>
      <c r="L177" s="56">
        <v>10.199999999999999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4"/>
      <c r="B180" s="17"/>
      <c r="C180" s="8"/>
      <c r="D180" s="18" t="s">
        <v>33</v>
      </c>
      <c r="E180" s="9"/>
      <c r="F180" s="19">
        <f>SUM(F171:F179)</f>
        <v>592</v>
      </c>
      <c r="G180" s="19">
        <f t="shared" ref="G180:J180" si="69">SUM(G171:G179)</f>
        <v>47.82</v>
      </c>
      <c r="H180" s="19">
        <f t="shared" si="69"/>
        <v>15.175000000000001</v>
      </c>
      <c r="I180" s="19">
        <f t="shared" si="69"/>
        <v>67.73</v>
      </c>
      <c r="J180" s="19">
        <f t="shared" si="69"/>
        <v>534.81000000000006</v>
      </c>
      <c r="K180" s="25"/>
      <c r="L180" s="19">
        <f t="shared" ref="L180" si="70">SUM(L171:L179)</f>
        <v>70.11</v>
      </c>
    </row>
    <row r="181" spans="1:12" ht="15" x14ac:dyDescent="0.25">
      <c r="A181" s="26">
        <f>A171</f>
        <v>2</v>
      </c>
      <c r="B181" s="13">
        <f>B171</f>
        <v>4</v>
      </c>
      <c r="C181" s="10" t="s">
        <v>25</v>
      </c>
      <c r="D181" s="7" t="s">
        <v>26</v>
      </c>
      <c r="E181" s="42"/>
      <c r="F181" s="43"/>
      <c r="G181" s="43"/>
      <c r="H181" s="43"/>
      <c r="I181" s="43"/>
      <c r="J181" s="43"/>
      <c r="K181" s="44"/>
      <c r="L181" s="43"/>
    </row>
    <row r="182" spans="1:12" ht="25.5" x14ac:dyDescent="0.25">
      <c r="A182" s="23"/>
      <c r="B182" s="15"/>
      <c r="C182" s="11"/>
      <c r="D182" s="7" t="s">
        <v>27</v>
      </c>
      <c r="E182" s="42" t="s">
        <v>123</v>
      </c>
      <c r="F182" s="43">
        <v>200</v>
      </c>
      <c r="G182" s="43">
        <v>5.16</v>
      </c>
      <c r="H182" s="43">
        <v>5.97</v>
      </c>
      <c r="I182" s="43">
        <v>19.75</v>
      </c>
      <c r="J182" s="43">
        <v>137</v>
      </c>
      <c r="K182" s="44" t="s">
        <v>130</v>
      </c>
      <c r="L182" s="43">
        <v>30.03</v>
      </c>
    </row>
    <row r="183" spans="1:12" ht="15" x14ac:dyDescent="0.25">
      <c r="A183" s="23"/>
      <c r="B183" s="15"/>
      <c r="C183" s="11"/>
      <c r="D183" s="7" t="s">
        <v>28</v>
      </c>
      <c r="E183" s="42" t="s">
        <v>124</v>
      </c>
      <c r="F183" s="43">
        <v>200</v>
      </c>
      <c r="G183" s="43">
        <v>0.1</v>
      </c>
      <c r="H183" s="43">
        <v>2</v>
      </c>
      <c r="I183" s="43">
        <v>15</v>
      </c>
      <c r="J183" s="43">
        <v>228.4</v>
      </c>
      <c r="K183" s="63" t="s">
        <v>141</v>
      </c>
      <c r="L183" s="43">
        <v>31</v>
      </c>
    </row>
    <row r="184" spans="1:12" ht="15" x14ac:dyDescent="0.25">
      <c r="A184" s="23"/>
      <c r="B184" s="15"/>
      <c r="C184" s="11"/>
      <c r="D184" s="7" t="s">
        <v>29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30</v>
      </c>
      <c r="E185" s="42" t="s">
        <v>63</v>
      </c>
      <c r="F185" s="43">
        <v>200</v>
      </c>
      <c r="G185" s="43">
        <v>0.46</v>
      </c>
      <c r="H185" s="43">
        <v>0</v>
      </c>
      <c r="I185" s="43">
        <v>17.262</v>
      </c>
      <c r="J185" s="43">
        <v>71.3</v>
      </c>
      <c r="K185" s="44" t="s">
        <v>67</v>
      </c>
      <c r="L185" s="43">
        <v>3.5</v>
      </c>
    </row>
    <row r="186" spans="1:12" ht="15" x14ac:dyDescent="0.25">
      <c r="A186" s="23"/>
      <c r="B186" s="15"/>
      <c r="C186" s="11"/>
      <c r="D186" s="7" t="s">
        <v>31</v>
      </c>
      <c r="E186" s="42" t="s">
        <v>98</v>
      </c>
      <c r="F186" s="43">
        <v>70</v>
      </c>
      <c r="G186" s="43">
        <v>3.036</v>
      </c>
      <c r="H186" s="43">
        <v>0.55200000000000005</v>
      </c>
      <c r="I186" s="43">
        <v>15.364000000000001</v>
      </c>
      <c r="J186" s="43">
        <v>80.040000000000006</v>
      </c>
      <c r="K186" s="44" t="s">
        <v>52</v>
      </c>
      <c r="L186" s="43">
        <v>7.5</v>
      </c>
    </row>
    <row r="187" spans="1:12" ht="15" x14ac:dyDescent="0.25">
      <c r="A187" s="23"/>
      <c r="B187" s="15"/>
      <c r="C187" s="11"/>
      <c r="D187" s="7" t="s">
        <v>32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6"/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6"/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4"/>
      <c r="B190" s="17"/>
      <c r="C190" s="8"/>
      <c r="D190" s="18" t="s">
        <v>33</v>
      </c>
      <c r="E190" s="9"/>
      <c r="F190" s="19">
        <f>SUM(F181:F189)</f>
        <v>670</v>
      </c>
      <c r="G190" s="19">
        <f t="shared" ref="G190:J190" si="71">SUM(G181:G189)</f>
        <v>8.7560000000000002</v>
      </c>
      <c r="H190" s="19">
        <f t="shared" si="71"/>
        <v>8.5220000000000002</v>
      </c>
      <c r="I190" s="19">
        <f t="shared" si="71"/>
        <v>67.376000000000005</v>
      </c>
      <c r="J190" s="19">
        <f t="shared" si="71"/>
        <v>516.74</v>
      </c>
      <c r="K190" s="25"/>
      <c r="L190" s="19">
        <f t="shared" ref="L190" si="72">SUM(L181:L189)</f>
        <v>72.03</v>
      </c>
    </row>
    <row r="191" spans="1:12" ht="15.75" thickBot="1" x14ac:dyDescent="0.25">
      <c r="A191" s="29">
        <f>A171</f>
        <v>2</v>
      </c>
      <c r="B191" s="30">
        <f>B171</f>
        <v>4</v>
      </c>
      <c r="C191" s="65" t="s">
        <v>4</v>
      </c>
      <c r="D191" s="66"/>
      <c r="E191" s="31"/>
      <c r="F191" s="32">
        <f>F180+F190</f>
        <v>1262</v>
      </c>
      <c r="G191" s="32">
        <f t="shared" ref="G191" si="73">G180+G190</f>
        <v>56.576000000000001</v>
      </c>
      <c r="H191" s="32">
        <f t="shared" ref="H191" si="74">H180+H190</f>
        <v>23.697000000000003</v>
      </c>
      <c r="I191" s="32">
        <f t="shared" ref="I191" si="75">I180+I190</f>
        <v>135.10599999999999</v>
      </c>
      <c r="J191" s="32">
        <f t="shared" ref="J191:L191" si="76">J180+J190</f>
        <v>1051.5500000000002</v>
      </c>
      <c r="K191" s="32"/>
      <c r="L191" s="32">
        <f t="shared" si="76"/>
        <v>142.13999999999999</v>
      </c>
    </row>
    <row r="192" spans="1:12" ht="15" x14ac:dyDescent="0.25">
      <c r="A192" s="20">
        <v>2</v>
      </c>
      <c r="B192" s="21">
        <v>5</v>
      </c>
      <c r="C192" s="22" t="s">
        <v>20</v>
      </c>
      <c r="D192" s="5" t="s">
        <v>21</v>
      </c>
      <c r="E192" s="39" t="s">
        <v>89</v>
      </c>
      <c r="F192" s="40">
        <v>60</v>
      </c>
      <c r="G192" s="40">
        <v>4.29</v>
      </c>
      <c r="H192" s="40">
        <v>10.27</v>
      </c>
      <c r="I192" s="40">
        <v>0.2</v>
      </c>
      <c r="J192" s="40">
        <v>110.4</v>
      </c>
      <c r="K192" s="53" t="s">
        <v>92</v>
      </c>
      <c r="L192" s="54">
        <v>38.25</v>
      </c>
    </row>
    <row r="193" spans="1:12" ht="15" x14ac:dyDescent="0.25">
      <c r="A193" s="23"/>
      <c r="B193" s="15"/>
      <c r="C193" s="11"/>
      <c r="D193" s="6"/>
      <c r="E193" s="42" t="s">
        <v>90</v>
      </c>
      <c r="F193" s="43">
        <v>170</v>
      </c>
      <c r="G193" s="43">
        <v>3.2</v>
      </c>
      <c r="H193" s="43">
        <v>2.2000000000000002</v>
      </c>
      <c r="I193" s="43">
        <v>31</v>
      </c>
      <c r="J193" s="43">
        <v>132.5</v>
      </c>
      <c r="K193" s="44" t="s">
        <v>91</v>
      </c>
      <c r="L193" s="55">
        <v>5.96</v>
      </c>
    </row>
    <row r="194" spans="1:12" ht="15" x14ac:dyDescent="0.25">
      <c r="A194" s="23"/>
      <c r="B194" s="15"/>
      <c r="C194" s="11"/>
      <c r="D194" s="7" t="s">
        <v>22</v>
      </c>
      <c r="E194" s="42" t="s">
        <v>63</v>
      </c>
      <c r="F194" s="43">
        <v>200</v>
      </c>
      <c r="G194" s="43">
        <v>0.4</v>
      </c>
      <c r="H194" s="43">
        <v>0</v>
      </c>
      <c r="I194" s="43">
        <v>15.01</v>
      </c>
      <c r="J194" s="43">
        <v>62</v>
      </c>
      <c r="K194" s="44" t="s">
        <v>67</v>
      </c>
      <c r="L194" s="55">
        <v>3.5</v>
      </c>
    </row>
    <row r="195" spans="1:12" ht="15" x14ac:dyDescent="0.25">
      <c r="A195" s="23"/>
      <c r="B195" s="15"/>
      <c r="C195" s="11"/>
      <c r="D195" s="7" t="s">
        <v>23</v>
      </c>
      <c r="E195" s="42" t="s">
        <v>47</v>
      </c>
      <c r="F195" s="43">
        <v>50</v>
      </c>
      <c r="G195" s="43">
        <v>3.8</v>
      </c>
      <c r="H195" s="43">
        <v>0.45</v>
      </c>
      <c r="I195" s="43">
        <v>20.9</v>
      </c>
      <c r="J195" s="43">
        <v>113.22</v>
      </c>
      <c r="K195" s="44" t="s">
        <v>52</v>
      </c>
      <c r="L195" s="55">
        <v>3.5</v>
      </c>
    </row>
    <row r="196" spans="1:12" ht="15.75" thickBot="1" x14ac:dyDescent="0.3">
      <c r="A196" s="23"/>
      <c r="B196" s="15"/>
      <c r="C196" s="11"/>
      <c r="D196" s="7" t="s">
        <v>24</v>
      </c>
      <c r="E196" s="42"/>
      <c r="F196" s="43"/>
      <c r="G196" s="43"/>
      <c r="H196" s="43"/>
      <c r="I196" s="43"/>
      <c r="J196" s="43"/>
      <c r="K196" s="44"/>
      <c r="L196" s="56"/>
    </row>
    <row r="197" spans="1:12" ht="15" x14ac:dyDescent="0.25">
      <c r="A197" s="23"/>
      <c r="B197" s="15"/>
      <c r="C197" s="11"/>
      <c r="D197" s="6"/>
      <c r="E197" s="42" t="s">
        <v>42</v>
      </c>
      <c r="F197" s="43">
        <v>60</v>
      </c>
      <c r="G197" s="43">
        <v>0.32</v>
      </c>
      <c r="H197" s="43">
        <v>0.1</v>
      </c>
      <c r="I197" s="43">
        <v>1.7</v>
      </c>
      <c r="J197" s="43">
        <v>9</v>
      </c>
      <c r="K197" s="44" t="s">
        <v>93</v>
      </c>
      <c r="L197" s="43">
        <v>18.899999999999999</v>
      </c>
    </row>
    <row r="198" spans="1:12" ht="15" x14ac:dyDescent="0.25">
      <c r="A198" s="23"/>
      <c r="B198" s="15"/>
      <c r="C198" s="11"/>
      <c r="D198" s="6"/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6"/>
      <c r="E199" s="42"/>
      <c r="F199" s="43"/>
      <c r="G199" s="43"/>
      <c r="H199" s="43"/>
      <c r="I199" s="43"/>
      <c r="J199" s="43"/>
      <c r="K199" s="44"/>
      <c r="L199" s="43"/>
    </row>
    <row r="200" spans="1:12" ht="15.75" customHeight="1" x14ac:dyDescent="0.25">
      <c r="A200" s="24"/>
      <c r="B200" s="17"/>
      <c r="C200" s="8"/>
      <c r="D200" s="18" t="s">
        <v>33</v>
      </c>
      <c r="E200" s="9"/>
      <c r="F200" s="19">
        <f>SUM(F192:F199)</f>
        <v>540</v>
      </c>
      <c r="G200" s="19">
        <f t="shared" ref="G200:J200" si="77">SUM(G192:G199)</f>
        <v>12.010000000000002</v>
      </c>
      <c r="H200" s="19">
        <f t="shared" si="77"/>
        <v>13.019999999999998</v>
      </c>
      <c r="I200" s="19">
        <f t="shared" si="77"/>
        <v>68.81</v>
      </c>
      <c r="J200" s="19">
        <f t="shared" si="77"/>
        <v>427.12</v>
      </c>
      <c r="K200" s="25"/>
      <c r="L200" s="19">
        <f t="shared" ref="L200" si="78">SUM(L192:L199)</f>
        <v>70.11</v>
      </c>
    </row>
    <row r="201" spans="1:12" ht="15" x14ac:dyDescent="0.25">
      <c r="A201" s="26">
        <f>A192</f>
        <v>2</v>
      </c>
      <c r="B201" s="13">
        <f>B192</f>
        <v>5</v>
      </c>
      <c r="C201" s="10" t="s">
        <v>25</v>
      </c>
      <c r="D201" s="7" t="s">
        <v>26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7" t="s">
        <v>27</v>
      </c>
      <c r="E202" s="42" t="s">
        <v>121</v>
      </c>
      <c r="F202" s="43">
        <v>250</v>
      </c>
      <c r="G202" s="43">
        <v>13.32</v>
      </c>
      <c r="H202" s="43">
        <v>10.3</v>
      </c>
      <c r="I202" s="43">
        <v>16</v>
      </c>
      <c r="J202" s="43">
        <v>209.11</v>
      </c>
      <c r="K202" s="63" t="s">
        <v>133</v>
      </c>
      <c r="L202" s="43">
        <v>25.2</v>
      </c>
    </row>
    <row r="203" spans="1:12" ht="22.5" x14ac:dyDescent="0.25">
      <c r="A203" s="23"/>
      <c r="B203" s="15"/>
      <c r="C203" s="11"/>
      <c r="D203" s="7" t="s">
        <v>28</v>
      </c>
      <c r="E203" s="42" t="s">
        <v>108</v>
      </c>
      <c r="F203" s="43">
        <v>100</v>
      </c>
      <c r="G203" s="43">
        <v>22.7</v>
      </c>
      <c r="H203" s="43">
        <v>6.7</v>
      </c>
      <c r="I203" s="43">
        <v>62</v>
      </c>
      <c r="J203" s="43">
        <v>140.30000000000001</v>
      </c>
      <c r="K203" s="63" t="s">
        <v>139</v>
      </c>
      <c r="L203" s="43">
        <v>11.2</v>
      </c>
    </row>
    <row r="204" spans="1:12" ht="15" x14ac:dyDescent="0.25">
      <c r="A204" s="23"/>
      <c r="B204" s="15"/>
      <c r="C204" s="11"/>
      <c r="D204" s="7" t="s">
        <v>29</v>
      </c>
      <c r="E204" s="42" t="s">
        <v>122</v>
      </c>
      <c r="F204" s="43">
        <v>150</v>
      </c>
      <c r="G204" s="43">
        <v>0.1</v>
      </c>
      <c r="H204" s="43">
        <v>2</v>
      </c>
      <c r="I204" s="43">
        <v>15</v>
      </c>
      <c r="J204" s="43">
        <v>228.4</v>
      </c>
      <c r="K204" s="63" t="s">
        <v>143</v>
      </c>
      <c r="L204" s="43">
        <v>24.83</v>
      </c>
    </row>
    <row r="205" spans="1:12" ht="15" x14ac:dyDescent="0.25">
      <c r="A205" s="23"/>
      <c r="B205" s="15"/>
      <c r="C205" s="11"/>
      <c r="D205" s="7" t="s">
        <v>30</v>
      </c>
      <c r="E205" s="42" t="s">
        <v>102</v>
      </c>
      <c r="F205" s="43">
        <v>200</v>
      </c>
      <c r="G205" s="43">
        <v>2</v>
      </c>
      <c r="H205" s="43">
        <v>0</v>
      </c>
      <c r="I205" s="43">
        <v>0</v>
      </c>
      <c r="J205" s="43">
        <v>108.28</v>
      </c>
      <c r="K205" s="44" t="s">
        <v>136</v>
      </c>
      <c r="L205" s="43">
        <v>3.3</v>
      </c>
    </row>
    <row r="206" spans="1:12" ht="15" x14ac:dyDescent="0.25">
      <c r="A206" s="23"/>
      <c r="B206" s="15"/>
      <c r="C206" s="11"/>
      <c r="D206" s="7" t="s">
        <v>31</v>
      </c>
      <c r="E206" s="42" t="s">
        <v>98</v>
      </c>
      <c r="F206" s="43">
        <v>70</v>
      </c>
      <c r="G206" s="43">
        <v>3.036</v>
      </c>
      <c r="H206" s="43">
        <v>0.55200000000000005</v>
      </c>
      <c r="I206" s="43">
        <v>15.364000000000001</v>
      </c>
      <c r="J206" s="43">
        <v>80.040000000000006</v>
      </c>
      <c r="K206" s="44" t="s">
        <v>52</v>
      </c>
      <c r="L206" s="43">
        <v>7.5</v>
      </c>
    </row>
    <row r="207" spans="1:12" ht="15" x14ac:dyDescent="0.25">
      <c r="A207" s="23"/>
      <c r="B207" s="15"/>
      <c r="C207" s="11"/>
      <c r="D207" s="7" t="s">
        <v>32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6"/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6"/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4"/>
      <c r="B210" s="17"/>
      <c r="C210" s="8"/>
      <c r="D210" s="18" t="s">
        <v>33</v>
      </c>
      <c r="E210" s="9"/>
      <c r="F210" s="19">
        <f>SUM(F201:F209)</f>
        <v>770</v>
      </c>
      <c r="G210" s="19">
        <f t="shared" ref="G210:J210" si="79">SUM(G201:G209)</f>
        <v>41.155999999999999</v>
      </c>
      <c r="H210" s="19">
        <f t="shared" si="79"/>
        <v>19.552</v>
      </c>
      <c r="I210" s="19">
        <f t="shared" si="79"/>
        <v>108.364</v>
      </c>
      <c r="J210" s="19">
        <f t="shared" si="79"/>
        <v>766.13</v>
      </c>
      <c r="K210" s="25"/>
      <c r="L210" s="19">
        <f t="shared" ref="L210" si="80">SUM(L201:L209)</f>
        <v>72.03</v>
      </c>
    </row>
    <row r="211" spans="1:12" ht="15.75" thickBot="1" x14ac:dyDescent="0.25">
      <c r="A211" s="29">
        <f>A192</f>
        <v>2</v>
      </c>
      <c r="B211" s="30">
        <f>B192</f>
        <v>5</v>
      </c>
      <c r="C211" s="65" t="s">
        <v>4</v>
      </c>
      <c r="D211" s="66"/>
      <c r="E211" s="31"/>
      <c r="F211" s="32">
        <f>F200+F210</f>
        <v>1310</v>
      </c>
      <c r="G211" s="32">
        <f t="shared" ref="G211" si="81">G200+G210</f>
        <v>53.165999999999997</v>
      </c>
      <c r="H211" s="32">
        <f t="shared" ref="H211" si="82">H200+H210</f>
        <v>32.571999999999996</v>
      </c>
      <c r="I211" s="32">
        <f t="shared" ref="I211" si="83">I200+I210</f>
        <v>177.17400000000001</v>
      </c>
      <c r="J211" s="32">
        <f t="shared" ref="J211:L211" si="84">J200+J210</f>
        <v>1193.25</v>
      </c>
      <c r="K211" s="32"/>
      <c r="L211" s="32">
        <f t="shared" si="84"/>
        <v>142.13999999999999</v>
      </c>
    </row>
    <row r="212" spans="1:12" ht="13.5" thickBot="1" x14ac:dyDescent="0.25">
      <c r="A212" s="27"/>
      <c r="B212" s="28"/>
      <c r="C212" s="70" t="s">
        <v>5</v>
      </c>
      <c r="D212" s="70"/>
      <c r="E212" s="70"/>
      <c r="F212" s="34">
        <f>SUMIF($C:$C,"Итого за день:",F:F)/COUNTIFS($C:$C,"Итого за день:",F:F,"&gt;0")</f>
        <v>1295.5</v>
      </c>
      <c r="G212" s="34">
        <f>SUMIF($C:$C,"Итого за день:",G:G)/COUNTIFS($C:$C,"Итого за день:",G:G,"&gt;0")</f>
        <v>88.204000000000022</v>
      </c>
      <c r="H212" s="34">
        <f>SUMIF($C:$C,"Итого за день:",H:H)/COUNTIFS($C:$C,"Итого за день:",H:H,"&gt;0")</f>
        <v>39.447500000000005</v>
      </c>
      <c r="I212" s="34">
        <f>SUMIF($C:$C,"Итого за день:",I:I)/COUNTIFS($C:$C,"Итого за день:",I:I,"&gt;0")</f>
        <v>198.3954</v>
      </c>
      <c r="J212" s="34">
        <f>SUMIF($C:$C,"Итого за день:",J:J)/COUNTIFS($C:$C,"Итого за день:",J:J,"&gt;0")</f>
        <v>1316.0920000000001</v>
      </c>
      <c r="K212" s="34"/>
      <c r="L212" s="34">
        <f>SUMIF($C:$C,"Итого за день:",L:L)/COUNTIFS($C:$C,"Итого за день:",L:L,"&gt;0")</f>
        <v>142.18799999999996</v>
      </c>
    </row>
  </sheetData>
  <mergeCells count="14">
    <mergeCell ref="C212:E212"/>
    <mergeCell ref="C211:D211"/>
    <mergeCell ref="C129:D129"/>
    <mergeCell ref="C149:D149"/>
    <mergeCell ref="C170:D170"/>
    <mergeCell ref="C191:D191"/>
    <mergeCell ref="C88:D88"/>
    <mergeCell ref="C109:D109"/>
    <mergeCell ref="C27:D27"/>
    <mergeCell ref="C1:E1"/>
    <mergeCell ref="H1:K1"/>
    <mergeCell ref="H2:K2"/>
    <mergeCell ref="C48:D48"/>
    <mergeCell ref="C68:D6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2023-10-15T18:24:34Z</dcterms:modified>
</cp:coreProperties>
</file>