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78" i="1" l="1"/>
  <c r="I178" i="1"/>
  <c r="H178" i="1"/>
  <c r="G178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H167" i="1"/>
  <c r="G167" i="1"/>
  <c r="F167" i="1"/>
  <c r="F178" i="1" s="1"/>
  <c r="B160" i="1"/>
  <c r="A160" i="1"/>
  <c r="L159" i="1"/>
  <c r="L160" i="1" s="1"/>
  <c r="J159" i="1"/>
  <c r="J160" i="1" s="1"/>
  <c r="I159" i="1"/>
  <c r="I160" i="1" s="1"/>
  <c r="H159" i="1"/>
  <c r="H160" i="1" s="1"/>
  <c r="G159" i="1"/>
  <c r="G160" i="1" s="1"/>
  <c r="F159" i="1"/>
  <c r="F160" i="1" s="1"/>
  <c r="B150" i="1"/>
  <c r="A150" i="1"/>
  <c r="L149" i="1"/>
  <c r="J149" i="1"/>
  <c r="I149" i="1"/>
  <c r="H149" i="1"/>
  <c r="G149" i="1"/>
  <c r="F149" i="1"/>
  <c r="L143" i="1"/>
  <c r="J143" i="1"/>
  <c r="I143" i="1"/>
  <c r="H143" i="1"/>
  <c r="G143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H132" i="1"/>
  <c r="G132" i="1"/>
  <c r="F132" i="1"/>
  <c r="F143" i="1" s="1"/>
  <c r="B126" i="1"/>
  <c r="A126" i="1"/>
  <c r="L125" i="1"/>
  <c r="L126" i="1" s="1"/>
  <c r="J125" i="1"/>
  <c r="J126" i="1" s="1"/>
  <c r="I125" i="1"/>
  <c r="I126" i="1" s="1"/>
  <c r="H125" i="1"/>
  <c r="H126" i="1" s="1"/>
  <c r="G125" i="1"/>
  <c r="G126" i="1" s="1"/>
  <c r="F125" i="1"/>
  <c r="F126" i="1" s="1"/>
  <c r="B116" i="1"/>
  <c r="A116" i="1"/>
  <c r="L115" i="1"/>
  <c r="J115" i="1"/>
  <c r="I115" i="1"/>
  <c r="H115" i="1"/>
  <c r="G115" i="1"/>
  <c r="F115" i="1"/>
  <c r="L109" i="1"/>
  <c r="J109" i="1"/>
  <c r="I109" i="1"/>
  <c r="H109" i="1"/>
  <c r="G109" i="1"/>
  <c r="B109" i="1"/>
  <c r="A109" i="1"/>
  <c r="L108" i="1"/>
  <c r="J108" i="1"/>
  <c r="I108" i="1"/>
  <c r="H108" i="1"/>
  <c r="G108" i="1"/>
  <c r="F108" i="1"/>
  <c r="F109" i="1" s="1"/>
  <c r="B99" i="1"/>
  <c r="A99" i="1"/>
  <c r="L98" i="1"/>
  <c r="J98" i="1"/>
  <c r="I98" i="1"/>
  <c r="H98" i="1"/>
  <c r="G98" i="1"/>
  <c r="F98" i="1"/>
  <c r="L92" i="1"/>
  <c r="J92" i="1"/>
  <c r="I92" i="1"/>
  <c r="H92" i="1"/>
  <c r="G92" i="1"/>
  <c r="B92" i="1"/>
  <c r="A92" i="1"/>
  <c r="L91" i="1"/>
  <c r="J91" i="1"/>
  <c r="I91" i="1"/>
  <c r="H91" i="1"/>
  <c r="G91" i="1"/>
  <c r="F91" i="1"/>
  <c r="B82" i="1"/>
  <c r="A82" i="1"/>
  <c r="L81" i="1"/>
  <c r="J81" i="1"/>
  <c r="I81" i="1"/>
  <c r="H81" i="1"/>
  <c r="G81" i="1"/>
  <c r="F81" i="1"/>
  <c r="F92" i="1" s="1"/>
  <c r="B74" i="1"/>
  <c r="A74" i="1"/>
  <c r="L73" i="1"/>
  <c r="L74" i="1" s="1"/>
  <c r="J73" i="1"/>
  <c r="J74" i="1" s="1"/>
  <c r="I73" i="1"/>
  <c r="I74" i="1" s="1"/>
  <c r="H73" i="1"/>
  <c r="H74" i="1" s="1"/>
  <c r="G73" i="1"/>
  <c r="G74" i="1" s="1"/>
  <c r="F73" i="1"/>
  <c r="B64" i="1"/>
  <c r="A64" i="1"/>
  <c r="L63" i="1"/>
  <c r="J63" i="1"/>
  <c r="I63" i="1"/>
  <c r="H63" i="1"/>
  <c r="G63" i="1"/>
  <c r="F63" i="1"/>
  <c r="F74" i="1" s="1"/>
  <c r="L58" i="1"/>
  <c r="J58" i="1"/>
  <c r="I58" i="1"/>
  <c r="H58" i="1"/>
  <c r="G58" i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G47" i="1"/>
  <c r="F47" i="1"/>
  <c r="L41" i="1"/>
  <c r="I41" i="1"/>
  <c r="H41" i="1"/>
  <c r="G41" i="1"/>
  <c r="B41" i="1"/>
  <c r="A41" i="1"/>
  <c r="L40" i="1"/>
  <c r="J40" i="1"/>
  <c r="I40" i="1"/>
  <c r="H40" i="1"/>
  <c r="G40" i="1"/>
  <c r="F40" i="1"/>
  <c r="F41" i="1" s="1"/>
  <c r="B31" i="1"/>
  <c r="A31" i="1"/>
  <c r="L30" i="1"/>
  <c r="J30" i="1"/>
  <c r="J41" i="1" s="1"/>
  <c r="I30" i="1"/>
  <c r="H30" i="1"/>
  <c r="G30" i="1"/>
  <c r="F30" i="1"/>
  <c r="L22" i="1"/>
  <c r="J22" i="1"/>
  <c r="I22" i="1"/>
  <c r="H22" i="1"/>
  <c r="G22" i="1"/>
  <c r="B22" i="1"/>
  <c r="A22" i="1"/>
  <c r="L21" i="1"/>
  <c r="J21" i="1"/>
  <c r="I21" i="1"/>
  <c r="H21" i="1"/>
  <c r="G21" i="1"/>
  <c r="F21" i="1"/>
  <c r="F22" i="1" s="1"/>
  <c r="B12" i="1"/>
  <c r="A12" i="1"/>
  <c r="L11" i="1"/>
  <c r="J11" i="1"/>
  <c r="I11" i="1"/>
  <c r="H11" i="1"/>
  <c r="G11" i="1"/>
  <c r="F11" i="1"/>
  <c r="F58" i="1" l="1"/>
  <c r="F179" i="1"/>
  <c r="G179" i="1"/>
  <c r="I179" i="1"/>
  <c r="L179" i="1"/>
  <c r="H179" i="1"/>
  <c r="J179" i="1"/>
</calcChain>
</file>

<file path=xl/sharedStrings.xml><?xml version="1.0" encoding="utf-8"?>
<sst xmlns="http://schemas.openxmlformats.org/spreadsheetml/2006/main" count="389" uniqueCount="154">
  <si>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</si>
  <si>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</si>
  <si>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</si>
  <si>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</si>
  <si>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</si>
  <si>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</si>
  <si>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</si>
  <si>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</si>
  <si>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</si>
  <si>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</si>
  <si>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</si>
  <si>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</si>
  <si>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</si>
  <si>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</si>
  <si>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</si>
  <si>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</si>
  <si>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</si>
  <si>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</si>
  <si>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</si>
  <si>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</si>
  <si>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</si>
  <si>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</si>
  <si>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</si>
  <si>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</si>
  <si>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</si>
  <si>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</si>
  <si>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</si>
  <si>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</si>
  <si>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</si>
  <si>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</si>
  <si>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</si>
  <si>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</si>
  <si>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</si>
  <si>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</si>
  <si>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</si>
  <si>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</si>
  <si>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</si>
  <si>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</si>
  <si>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</si>
  <si>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"Угранская СШ"</t>
  </si>
  <si>
    <t>директор</t>
  </si>
  <si>
    <t>Новикова Е.Л.</t>
  </si>
  <si>
    <t>Салат из св. овощей с раст. маслом</t>
  </si>
  <si>
    <t>Бефстроганов из мяса</t>
  </si>
  <si>
    <t>Чай с сахаром и лимоном</t>
  </si>
  <si>
    <t xml:space="preserve">Хлеб ржаной </t>
  </si>
  <si>
    <t>Хлеб пшеничный</t>
  </si>
  <si>
    <t>302/2007</t>
  </si>
  <si>
    <t>377/2007</t>
  </si>
  <si>
    <t>гост</t>
  </si>
  <si>
    <t>Макароны отварные с сыром</t>
  </si>
  <si>
    <t>Яйцо отварное</t>
  </si>
  <si>
    <t>Какао с молоком</t>
  </si>
  <si>
    <t>Фрукты свежие</t>
  </si>
  <si>
    <t>ГОСТ</t>
  </si>
  <si>
    <t>Огурец консервированный</t>
  </si>
  <si>
    <t>Картофель, тушенный с мясом</t>
  </si>
  <si>
    <t>Чай с сахаром</t>
  </si>
  <si>
    <t xml:space="preserve">Фрукты свежие </t>
  </si>
  <si>
    <t>379/2005</t>
  </si>
  <si>
    <t>Запеканка из творога со сметанным соусом</t>
  </si>
  <si>
    <t>Каша молочная (манка/рис/пшено) с маслом и сахаром</t>
  </si>
  <si>
    <t>Кофейный напиток с молоком</t>
  </si>
  <si>
    <t>Бутерброд с сыром</t>
  </si>
  <si>
    <t>Рыба тушеная</t>
  </si>
  <si>
    <t>Рис отварной</t>
  </si>
  <si>
    <t>304/2007</t>
  </si>
  <si>
    <t>Плов с мясом</t>
  </si>
  <si>
    <t>265/2007</t>
  </si>
  <si>
    <t>Сосиска отварная</t>
  </si>
  <si>
    <t>Картофельное пюре,  соус</t>
  </si>
  <si>
    <t>69/2011</t>
  </si>
  <si>
    <t>128/2005</t>
  </si>
  <si>
    <t>Суп с макаронами изделиями и картофелем на костном бульоне</t>
  </si>
  <si>
    <t>Рыба припущенная</t>
  </si>
  <si>
    <t>Рис отварной, соус</t>
  </si>
  <si>
    <t>Напиток</t>
  </si>
  <si>
    <t>Хлеб пшеничный, ржаной</t>
  </si>
  <si>
    <t>Суп картофельный с бобовыми на к/б</t>
  </si>
  <si>
    <t>Компот из смеси сухофруктов</t>
  </si>
  <si>
    <t>Салат из овощей на р\м</t>
  </si>
  <si>
    <t>Салат из овощей</t>
  </si>
  <si>
    <t>Суп рыбный</t>
  </si>
  <si>
    <t>Печень по-строгановски</t>
  </si>
  <si>
    <t>Пюре картофельное</t>
  </si>
  <si>
    <t>Компот</t>
  </si>
  <si>
    <t>Рассольник со сметаной</t>
  </si>
  <si>
    <t>Щи со сметаной на к\б</t>
  </si>
  <si>
    <t>Курица припущенная</t>
  </si>
  <si>
    <t>Картофельное пюре, соус</t>
  </si>
  <si>
    <t>Компот и смеси сухофруктов</t>
  </si>
  <si>
    <t>Макароны отварные</t>
  </si>
  <si>
    <t>Борщ со сметаной</t>
  </si>
  <si>
    <t>Колбасные изделия</t>
  </si>
  <si>
    <t>Чай</t>
  </si>
  <si>
    <t>Гречка отварная, соус</t>
  </si>
  <si>
    <t>Щи из щавеля со сметаной</t>
  </si>
  <si>
    <t>Суп картофельный с крупой</t>
  </si>
  <si>
    <t>Макаронные изделия, гуляш</t>
  </si>
  <si>
    <t>54-7с-2020</t>
  </si>
  <si>
    <t>54-8с-2020</t>
  </si>
  <si>
    <t>54-10с-2020</t>
  </si>
  <si>
    <t>54-12с-2020</t>
  </si>
  <si>
    <t>54-15с-2020</t>
  </si>
  <si>
    <t>54-13с-2020</t>
  </si>
  <si>
    <t>54-11р-2020</t>
  </si>
  <si>
    <t>54-1с-2020</t>
  </si>
  <si>
    <t>54-1хн</t>
  </si>
  <si>
    <t>54-33хн</t>
  </si>
  <si>
    <t>54-18м-2020</t>
  </si>
  <si>
    <t>54-10м-2020</t>
  </si>
  <si>
    <t>54-2м-2020</t>
  </si>
  <si>
    <t>54-25м-2020</t>
  </si>
  <si>
    <t>54-1г-2020</t>
  </si>
  <si>
    <t>54-1м-2020</t>
  </si>
  <si>
    <t>54-2с-2020</t>
  </si>
  <si>
    <t>54-6 к</t>
  </si>
  <si>
    <t>54-23 гн</t>
  </si>
  <si>
    <t>Масло сливочное порционно</t>
  </si>
  <si>
    <t>53-19 з</t>
  </si>
  <si>
    <t>54-8 з</t>
  </si>
  <si>
    <t xml:space="preserve">закуска </t>
  </si>
  <si>
    <t>Котлета (тефтели) из мяса</t>
  </si>
  <si>
    <t>Каша рассыпчатая из гречневой крупы</t>
  </si>
  <si>
    <t>Соус</t>
  </si>
  <si>
    <t>Чай с  сахаром и лимоном</t>
  </si>
  <si>
    <t>Кондитерские изделия (зефир)</t>
  </si>
  <si>
    <t>54-5-м</t>
  </si>
  <si>
    <t>54-4 г</t>
  </si>
  <si>
    <t>54-3 соус</t>
  </si>
  <si>
    <t>54-3 гн</t>
  </si>
  <si>
    <t>54-2 з</t>
  </si>
  <si>
    <t>54-28 м</t>
  </si>
  <si>
    <t>54-21 гн</t>
  </si>
  <si>
    <t>54-1 т</t>
  </si>
  <si>
    <t>54-6 о</t>
  </si>
  <si>
    <t>54-3 г</t>
  </si>
  <si>
    <t>54-6к</t>
  </si>
  <si>
    <t>Рагу овощное с мясом</t>
  </si>
  <si>
    <t>Кондитерские изделия (вафли)</t>
  </si>
  <si>
    <t>54-9 г</t>
  </si>
  <si>
    <t>54-2 гн</t>
  </si>
  <si>
    <t>54-16-р</t>
  </si>
  <si>
    <t>54-6 г</t>
  </si>
  <si>
    <t xml:space="preserve">Кисломолочный продукт </t>
  </si>
  <si>
    <t>54-12-м</t>
  </si>
  <si>
    <t>54-25 г</t>
  </si>
  <si>
    <t>54-11 г</t>
  </si>
  <si>
    <t>Гуляш из мяса курицы с макаронными изделиями, соус</t>
  </si>
  <si>
    <t>Суп рисовый с мясом</t>
  </si>
  <si>
    <t>Капуста, тушенная с мясом</t>
  </si>
  <si>
    <t>Кондитерские изделия (пряник)</t>
  </si>
  <si>
    <t>Котлета мясная</t>
  </si>
  <si>
    <t>Рис рассыпчатый,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</si>
</sst>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2" xfId="0" applyFont="1" applyBorder="1"/>
    <xf numFmtId="17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0" borderId="1" xfId="0" applyFont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1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F144" sqref="F144:F1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180</v>
      </c>
      <c r="G6" s="40">
        <v>4</v>
      </c>
      <c r="H6" s="40">
        <v>8.1</v>
      </c>
      <c r="I6" s="40">
        <v>23</v>
      </c>
      <c r="J6" s="40">
        <v>215.6</v>
      </c>
      <c r="K6" s="41" t="s">
        <v>116</v>
      </c>
      <c r="L6" s="40">
        <v>28.3</v>
      </c>
    </row>
    <row r="7" spans="1:12" ht="15" x14ac:dyDescent="0.25">
      <c r="A7" s="23"/>
      <c r="B7" s="15"/>
      <c r="C7" s="11"/>
      <c r="D7" s="7" t="s">
        <v>22</v>
      </c>
      <c r="E7" s="42" t="s">
        <v>62</v>
      </c>
      <c r="F7" s="43">
        <v>200</v>
      </c>
      <c r="G7" s="43">
        <v>2.6</v>
      </c>
      <c r="H7" s="43">
        <v>2.79</v>
      </c>
      <c r="I7" s="43">
        <v>15.07</v>
      </c>
      <c r="J7" s="43">
        <v>108.9</v>
      </c>
      <c r="K7" s="44" t="s">
        <v>117</v>
      </c>
      <c r="L7" s="43">
        <v>17.2</v>
      </c>
    </row>
    <row r="8" spans="1:12" ht="15" x14ac:dyDescent="0.25">
      <c r="A8" s="23"/>
      <c r="B8" s="15"/>
      <c r="C8" s="11"/>
      <c r="D8" s="7"/>
      <c r="E8" s="42" t="s">
        <v>118</v>
      </c>
      <c r="F8" s="43">
        <v>15</v>
      </c>
      <c r="G8" s="43">
        <v>8.1</v>
      </c>
      <c r="H8" s="43">
        <v>7.2</v>
      </c>
      <c r="I8" s="43">
        <v>2</v>
      </c>
      <c r="J8" s="43">
        <v>49.1</v>
      </c>
      <c r="K8" s="44" t="s">
        <v>119</v>
      </c>
      <c r="L8" s="43">
        <v>8.5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</v>
      </c>
      <c r="H9" s="43">
        <v>0.45</v>
      </c>
      <c r="I9" s="43">
        <v>20.9</v>
      </c>
      <c r="J9" s="43">
        <v>113.22</v>
      </c>
      <c r="K9" s="44" t="s">
        <v>49</v>
      </c>
      <c r="L9" s="43">
        <v>4.2</v>
      </c>
    </row>
    <row r="10" spans="1:12" ht="15" x14ac:dyDescent="0.2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0.4</v>
      </c>
      <c r="H10" s="43">
        <v>0</v>
      </c>
      <c r="I10" s="43">
        <v>8.8000000000000007</v>
      </c>
      <c r="J10" s="43">
        <v>47</v>
      </c>
      <c r="K10" s="44" t="s">
        <v>49</v>
      </c>
      <c r="L10" s="43">
        <v>20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545</v>
      </c>
      <c r="G11" s="19">
        <f>SUM(G6:G10)</f>
        <v>18.899999999999999</v>
      </c>
      <c r="H11" s="19">
        <f>SUM(H6:H10)</f>
        <v>18.54</v>
      </c>
      <c r="I11" s="19">
        <f>SUM(I6:I10)</f>
        <v>69.77</v>
      </c>
      <c r="J11" s="19">
        <f>SUM(J6:J10)</f>
        <v>533.82000000000005</v>
      </c>
      <c r="K11" s="25"/>
      <c r="L11" s="19">
        <f>SUM(L6:L10)</f>
        <v>78.2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2"/>
      <c r="E12" s="7" t="s">
        <v>26</v>
      </c>
      <c r="F12" s="42"/>
      <c r="G12" s="43"/>
      <c r="H12" s="43"/>
      <c r="I12" s="43"/>
      <c r="J12" s="43"/>
      <c r="K12" s="43"/>
      <c r="L12" s="44"/>
    </row>
    <row r="13" spans="1:12" ht="25.5" x14ac:dyDescent="0.25">
      <c r="A13" s="23"/>
      <c r="B13" s="15"/>
      <c r="C13" s="11"/>
      <c r="D13" s="7" t="s">
        <v>27</v>
      </c>
      <c r="E13" s="42" t="s">
        <v>73</v>
      </c>
      <c r="F13" s="43">
        <v>250</v>
      </c>
      <c r="G13" s="43">
        <v>7</v>
      </c>
      <c r="H13" s="43">
        <v>8.6999999999999993</v>
      </c>
      <c r="I13" s="43">
        <v>6</v>
      </c>
      <c r="J13" s="43">
        <v>212.3</v>
      </c>
      <c r="K13" s="44" t="s">
        <v>99</v>
      </c>
      <c r="L13" s="43">
        <v>18.93</v>
      </c>
    </row>
    <row r="14" spans="1:12" ht="15" x14ac:dyDescent="0.25">
      <c r="A14" s="23"/>
      <c r="B14" s="15"/>
      <c r="C14" s="11"/>
      <c r="D14" s="7" t="s">
        <v>28</v>
      </c>
      <c r="E14" s="42" t="s">
        <v>74</v>
      </c>
      <c r="F14" s="43">
        <v>100</v>
      </c>
      <c r="G14" s="43">
        <v>1</v>
      </c>
      <c r="H14" s="43">
        <v>0.8</v>
      </c>
      <c r="I14" s="43">
        <v>31.6</v>
      </c>
      <c r="J14" s="43">
        <v>81</v>
      </c>
      <c r="K14" s="58" t="s">
        <v>105</v>
      </c>
      <c r="L14" s="43">
        <v>22.3</v>
      </c>
    </row>
    <row r="15" spans="1:12" ht="15" x14ac:dyDescent="0.25">
      <c r="A15" s="23"/>
      <c r="B15" s="15"/>
      <c r="C15" s="11"/>
      <c r="D15" s="7" t="s">
        <v>29</v>
      </c>
      <c r="E15" s="42" t="s">
        <v>75</v>
      </c>
      <c r="F15" s="43">
        <v>150</v>
      </c>
      <c r="G15" s="43">
        <v>0.2</v>
      </c>
      <c r="H15" s="43">
        <v>6.2</v>
      </c>
      <c r="I15" s="43">
        <v>0.13</v>
      </c>
      <c r="J15" s="43">
        <v>215</v>
      </c>
      <c r="K15" s="44" t="s">
        <v>66</v>
      </c>
      <c r="L15" s="43">
        <v>18.3</v>
      </c>
    </row>
    <row r="16" spans="1:12" ht="15" x14ac:dyDescent="0.25">
      <c r="A16" s="23"/>
      <c r="B16" s="15"/>
      <c r="C16" s="11"/>
      <c r="D16" s="7" t="s">
        <v>30</v>
      </c>
      <c r="E16" s="42" t="s">
        <v>76</v>
      </c>
      <c r="F16" s="43">
        <v>200</v>
      </c>
      <c r="G16" s="43">
        <v>0</v>
      </c>
      <c r="H16" s="43">
        <v>12.1</v>
      </c>
      <c r="I16" s="43">
        <v>13.3</v>
      </c>
      <c r="J16" s="43">
        <v>86.6</v>
      </c>
      <c r="K16" s="44" t="s">
        <v>108</v>
      </c>
      <c r="L16" s="43">
        <v>5</v>
      </c>
    </row>
    <row r="17" spans="1:12" ht="15" x14ac:dyDescent="0.25">
      <c r="A17" s="23"/>
      <c r="B17" s="15"/>
      <c r="C17" s="11"/>
      <c r="D17" s="7" t="s">
        <v>31</v>
      </c>
      <c r="E17" s="42" t="s">
        <v>77</v>
      </c>
      <c r="F17" s="43">
        <v>70</v>
      </c>
      <c r="G17" s="43">
        <v>3.036</v>
      </c>
      <c r="H17" s="43">
        <v>0.55200000000000005</v>
      </c>
      <c r="I17" s="43">
        <v>15.364000000000001</v>
      </c>
      <c r="J17" s="43">
        <v>80.040000000000006</v>
      </c>
      <c r="K17" s="44" t="s">
        <v>49</v>
      </c>
      <c r="L17" s="43">
        <v>7.5</v>
      </c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770</v>
      </c>
      <c r="G21" s="19">
        <f>SUM(G12:G20)</f>
        <v>11.235999999999999</v>
      </c>
      <c r="H21" s="19">
        <f>SUM(H12:H20)</f>
        <v>28.351999999999997</v>
      </c>
      <c r="I21" s="19">
        <f>SUM(I12:I20)</f>
        <v>66.394000000000005</v>
      </c>
      <c r="J21" s="19">
        <f>SUM(J12:J20)</f>
        <v>674.93999999999994</v>
      </c>
      <c r="K21" s="25"/>
      <c r="L21" s="19">
        <f>SUM(L12:L20)</f>
        <v>72.03</v>
      </c>
    </row>
    <row r="22" spans="1:12" ht="15.75" thickBot="1" x14ac:dyDescent="0.25">
      <c r="A22" s="29">
        <f>A6</f>
        <v>1</v>
      </c>
      <c r="B22" s="30">
        <f>B6</f>
        <v>1</v>
      </c>
      <c r="C22" s="75" t="s">
        <v>4</v>
      </c>
      <c r="D22" s="76"/>
      <c r="E22" s="31"/>
      <c r="F22" s="32">
        <f>F11+F21</f>
        <v>1315</v>
      </c>
      <c r="G22" s="32">
        <f>G11+G21</f>
        <v>30.135999999999996</v>
      </c>
      <c r="H22" s="32">
        <f>H11+H21</f>
        <v>46.891999999999996</v>
      </c>
      <c r="I22" s="32">
        <f>I11+I21</f>
        <v>136.16399999999999</v>
      </c>
      <c r="J22" s="32">
        <f>J11+J21</f>
        <v>1208.76</v>
      </c>
      <c r="K22" s="32"/>
      <c r="L22" s="32">
        <f>L11+L21</f>
        <v>150.23000000000002</v>
      </c>
    </row>
    <row r="23" spans="1:12" ht="15" x14ac:dyDescent="0.25">
      <c r="A23" s="14">
        <v>1</v>
      </c>
      <c r="B23" s="15">
        <v>2</v>
      </c>
      <c r="C23" s="22" t="s">
        <v>20</v>
      </c>
      <c r="D23" s="61" t="s">
        <v>121</v>
      </c>
      <c r="E23" s="39" t="s">
        <v>42</v>
      </c>
      <c r="F23" s="40">
        <v>60</v>
      </c>
      <c r="G23" s="40">
        <v>0.32</v>
      </c>
      <c r="H23" s="40">
        <v>0.1</v>
      </c>
      <c r="I23" s="40">
        <v>1.7</v>
      </c>
      <c r="J23" s="40">
        <v>108.8</v>
      </c>
      <c r="K23" s="41" t="s">
        <v>120</v>
      </c>
      <c r="L23" s="40">
        <v>18.899999999999999</v>
      </c>
    </row>
    <row r="24" spans="1:12" ht="15" x14ac:dyDescent="0.25">
      <c r="A24" s="14"/>
      <c r="B24" s="15"/>
      <c r="C24" s="11"/>
      <c r="D24" s="60" t="s">
        <v>21</v>
      </c>
      <c r="E24" s="62" t="s">
        <v>122</v>
      </c>
      <c r="F24" s="63">
        <v>100</v>
      </c>
      <c r="G24" s="63">
        <v>8.6999999999999993</v>
      </c>
      <c r="H24" s="63">
        <v>11.53</v>
      </c>
      <c r="I24" s="63">
        <v>2.89</v>
      </c>
      <c r="J24" s="63">
        <v>107.88</v>
      </c>
      <c r="K24" s="64" t="s">
        <v>127</v>
      </c>
      <c r="L24" s="63">
        <v>17.489999999999998</v>
      </c>
    </row>
    <row r="25" spans="1:12" ht="15" x14ac:dyDescent="0.25">
      <c r="A25" s="14"/>
      <c r="B25" s="15"/>
      <c r="C25" s="11"/>
      <c r="D25" s="60" t="s">
        <v>21</v>
      </c>
      <c r="E25" s="42" t="s">
        <v>123</v>
      </c>
      <c r="F25" s="43">
        <v>150</v>
      </c>
      <c r="G25" s="43">
        <v>2.4</v>
      </c>
      <c r="H25" s="43">
        <v>2.9</v>
      </c>
      <c r="I25" s="43">
        <v>12.78</v>
      </c>
      <c r="J25" s="43">
        <v>101.7</v>
      </c>
      <c r="K25" s="44" t="s">
        <v>128</v>
      </c>
      <c r="L25" s="43">
        <v>15</v>
      </c>
    </row>
    <row r="26" spans="1:12" ht="15" x14ac:dyDescent="0.25">
      <c r="A26" s="14"/>
      <c r="B26" s="15"/>
      <c r="C26" s="11"/>
      <c r="D26" s="60"/>
      <c r="E26" s="42" t="s">
        <v>124</v>
      </c>
      <c r="F26" s="43">
        <v>20</v>
      </c>
      <c r="G26" s="43">
        <v>0.54</v>
      </c>
      <c r="H26" s="43">
        <v>1.86</v>
      </c>
      <c r="I26" s="43">
        <v>3.5</v>
      </c>
      <c r="J26" s="43">
        <v>32.799999999999997</v>
      </c>
      <c r="K26" s="44" t="s">
        <v>129</v>
      </c>
      <c r="L26" s="43">
        <v>3.6</v>
      </c>
    </row>
    <row r="27" spans="1:12" ht="15" x14ac:dyDescent="0.25">
      <c r="A27" s="14"/>
      <c r="B27" s="15"/>
      <c r="C27" s="11"/>
      <c r="D27" s="7" t="s">
        <v>22</v>
      </c>
      <c r="E27" s="42" t="s">
        <v>125</v>
      </c>
      <c r="F27" s="43">
        <v>222</v>
      </c>
      <c r="G27" s="43">
        <v>0</v>
      </c>
      <c r="H27" s="43">
        <v>0</v>
      </c>
      <c r="I27" s="43">
        <v>14.97</v>
      </c>
      <c r="J27" s="43">
        <v>62</v>
      </c>
      <c r="K27" s="44" t="s">
        <v>130</v>
      </c>
      <c r="L27" s="43">
        <v>6.1</v>
      </c>
    </row>
    <row r="28" spans="1:12" ht="15" x14ac:dyDescent="0.25">
      <c r="A28" s="14"/>
      <c r="B28" s="15"/>
      <c r="C28" s="11"/>
      <c r="D28" s="51" t="s">
        <v>23</v>
      </c>
      <c r="E28" s="42" t="s">
        <v>46</v>
      </c>
      <c r="F28" s="43">
        <v>50</v>
      </c>
      <c r="G28" s="43">
        <v>3.8</v>
      </c>
      <c r="H28" s="43">
        <v>0.45</v>
      </c>
      <c r="I28" s="43">
        <v>20.9</v>
      </c>
      <c r="J28" s="43">
        <v>113.22</v>
      </c>
      <c r="K28" s="44" t="s">
        <v>54</v>
      </c>
      <c r="L28" s="43">
        <v>4.2</v>
      </c>
    </row>
    <row r="29" spans="1:12" ht="15" x14ac:dyDescent="0.25">
      <c r="A29" s="14"/>
      <c r="B29" s="15"/>
      <c r="C29" s="11"/>
      <c r="D29" s="7"/>
      <c r="E29" s="42" t="s">
        <v>126</v>
      </c>
      <c r="F29" s="43">
        <v>40</v>
      </c>
      <c r="G29" s="43">
        <v>0.32</v>
      </c>
      <c r="H29" s="43">
        <v>0</v>
      </c>
      <c r="I29" s="43">
        <v>26.92</v>
      </c>
      <c r="J29" s="43">
        <v>130.4</v>
      </c>
      <c r="K29" s="44" t="s">
        <v>54</v>
      </c>
      <c r="L29" s="43">
        <v>11.9</v>
      </c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642</v>
      </c>
      <c r="G30" s="19">
        <f>SUM(G23:G29)</f>
        <v>16.080000000000002</v>
      </c>
      <c r="H30" s="19">
        <f>SUM(H23:H29)</f>
        <v>16.84</v>
      </c>
      <c r="I30" s="19">
        <f>SUM(I23:I29)</f>
        <v>83.66</v>
      </c>
      <c r="J30" s="19">
        <f>SUM(J23:J29)</f>
        <v>656.8</v>
      </c>
      <c r="K30" s="25"/>
      <c r="L30" s="19">
        <f>SUM(L23:L29)</f>
        <v>77.190000000000012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25.5" x14ac:dyDescent="0.25">
      <c r="A32" s="14"/>
      <c r="B32" s="15"/>
      <c r="C32" s="11"/>
      <c r="D32" s="7" t="s">
        <v>27</v>
      </c>
      <c r="E32" s="42" t="s">
        <v>78</v>
      </c>
      <c r="F32" s="43">
        <v>250</v>
      </c>
      <c r="G32" s="43">
        <v>7.25</v>
      </c>
      <c r="H32" s="43">
        <v>11.8</v>
      </c>
      <c r="I32" s="43">
        <v>54</v>
      </c>
      <c r="J32" s="43">
        <v>225</v>
      </c>
      <c r="K32" s="44" t="s">
        <v>100</v>
      </c>
      <c r="L32" s="43">
        <v>20.100000000000001</v>
      </c>
    </row>
    <row r="33" spans="1:12" ht="15" x14ac:dyDescent="0.25">
      <c r="A33" s="14"/>
      <c r="B33" s="15"/>
      <c r="C33" s="11"/>
      <c r="D33" s="7" t="s">
        <v>28</v>
      </c>
      <c r="E33" s="42" t="s">
        <v>148</v>
      </c>
      <c r="F33" s="43">
        <v>280</v>
      </c>
      <c r="G33" s="43">
        <v>10.5</v>
      </c>
      <c r="H33" s="43">
        <v>12.4</v>
      </c>
      <c r="I33" s="43">
        <v>43</v>
      </c>
      <c r="J33" s="43">
        <v>130.24</v>
      </c>
      <c r="K33" s="58" t="s">
        <v>111</v>
      </c>
      <c r="L33" s="43">
        <v>28.6</v>
      </c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 t="s">
        <v>79</v>
      </c>
      <c r="F35" s="43">
        <v>200</v>
      </c>
      <c r="G35" s="43">
        <v>2</v>
      </c>
      <c r="H35" s="43">
        <v>0</v>
      </c>
      <c r="I35" s="43">
        <v>0</v>
      </c>
      <c r="J35" s="43">
        <v>108.28</v>
      </c>
      <c r="K35" s="44" t="s">
        <v>107</v>
      </c>
      <c r="L35" s="43">
        <v>3.3</v>
      </c>
    </row>
    <row r="36" spans="1:12" ht="15" x14ac:dyDescent="0.25">
      <c r="A36" s="14"/>
      <c r="B36" s="15"/>
      <c r="C36" s="11"/>
      <c r="D36" s="7" t="s">
        <v>31</v>
      </c>
      <c r="E36" s="42" t="s">
        <v>77</v>
      </c>
      <c r="F36" s="43">
        <v>70</v>
      </c>
      <c r="G36" s="43">
        <v>3.036</v>
      </c>
      <c r="H36" s="43">
        <v>0.55200000000000005</v>
      </c>
      <c r="I36" s="43">
        <v>15.364000000000001</v>
      </c>
      <c r="J36" s="43">
        <v>80.040000000000006</v>
      </c>
      <c r="K36" s="44" t="s">
        <v>49</v>
      </c>
      <c r="L36" s="43">
        <v>7.5</v>
      </c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800</v>
      </c>
      <c r="G40" s="19">
        <f>SUM(G31:G39)</f>
        <v>22.786000000000001</v>
      </c>
      <c r="H40" s="19">
        <f>SUM(H31:H39)</f>
        <v>24.752000000000002</v>
      </c>
      <c r="I40" s="19">
        <f>SUM(I31:I39)</f>
        <v>112.364</v>
      </c>
      <c r="J40" s="19">
        <f>SUM(J31:J39)</f>
        <v>543.55999999999995</v>
      </c>
      <c r="K40" s="25"/>
      <c r="L40" s="19">
        <f>SUM(L31:L39)</f>
        <v>59.5</v>
      </c>
    </row>
    <row r="41" spans="1:12" ht="15.75" customHeight="1" thickBot="1" x14ac:dyDescent="0.25">
      <c r="A41" s="33">
        <f>A23</f>
        <v>1</v>
      </c>
      <c r="B41" s="33">
        <f>B23</f>
        <v>2</v>
      </c>
      <c r="C41" s="75" t="s">
        <v>4</v>
      </c>
      <c r="D41" s="76"/>
      <c r="E41" s="31"/>
      <c r="F41" s="32">
        <f>F30+F40</f>
        <v>1442</v>
      </c>
      <c r="G41" s="32">
        <f>G30+G40</f>
        <v>38.866</v>
      </c>
      <c r="H41" s="32">
        <f>H30+H40</f>
        <v>41.591999999999999</v>
      </c>
      <c r="I41" s="32">
        <f>I30+I40</f>
        <v>196.024</v>
      </c>
      <c r="J41" s="32">
        <f>J30+J40</f>
        <v>1200.3599999999999</v>
      </c>
      <c r="K41" s="32"/>
      <c r="L41" s="32">
        <f>L30+L40</f>
        <v>136.69</v>
      </c>
    </row>
    <row r="42" spans="1:12" ht="15.75" thickBot="1" x14ac:dyDescent="0.3">
      <c r="A42" s="20">
        <v>1</v>
      </c>
      <c r="B42" s="21">
        <v>3</v>
      </c>
      <c r="C42" s="22" t="s">
        <v>20</v>
      </c>
      <c r="D42" s="61" t="s">
        <v>26</v>
      </c>
      <c r="E42" s="42" t="s">
        <v>55</v>
      </c>
      <c r="F42" s="43">
        <v>60</v>
      </c>
      <c r="G42" s="43">
        <v>1.1000000000000001</v>
      </c>
      <c r="H42" s="43">
        <v>6.2</v>
      </c>
      <c r="I42" s="43">
        <v>6.5</v>
      </c>
      <c r="J42" s="43">
        <v>85.7</v>
      </c>
      <c r="K42" s="41" t="s">
        <v>131</v>
      </c>
      <c r="L42" s="40">
        <v>8</v>
      </c>
    </row>
    <row r="43" spans="1:12" ht="15" x14ac:dyDescent="0.25">
      <c r="A43" s="23"/>
      <c r="B43" s="15"/>
      <c r="C43" s="11"/>
      <c r="D43" s="5" t="s">
        <v>21</v>
      </c>
      <c r="E43" s="39" t="s">
        <v>56</v>
      </c>
      <c r="F43" s="40">
        <v>250</v>
      </c>
      <c r="G43" s="40">
        <v>11.4</v>
      </c>
      <c r="H43" s="40">
        <v>10</v>
      </c>
      <c r="I43" s="40">
        <v>23.4</v>
      </c>
      <c r="J43" s="40">
        <v>269.8</v>
      </c>
      <c r="K43" s="41" t="s">
        <v>132</v>
      </c>
      <c r="L43" s="40">
        <v>32.200000000000003</v>
      </c>
    </row>
    <row r="44" spans="1:12" ht="15" x14ac:dyDescent="0.25">
      <c r="A44" s="23"/>
      <c r="B44" s="15"/>
      <c r="C44" s="11"/>
      <c r="D44" s="7" t="s">
        <v>22</v>
      </c>
      <c r="E44" s="42" t="s">
        <v>52</v>
      </c>
      <c r="F44" s="43">
        <v>200</v>
      </c>
      <c r="G44" s="43">
        <v>2.6</v>
      </c>
      <c r="H44" s="43">
        <v>2.79</v>
      </c>
      <c r="I44" s="43">
        <v>15.07</v>
      </c>
      <c r="J44" s="43">
        <v>108.9</v>
      </c>
      <c r="K44" s="44" t="s">
        <v>133</v>
      </c>
      <c r="L44" s="43">
        <v>13</v>
      </c>
    </row>
    <row r="45" spans="1:12" ht="15" x14ac:dyDescent="0.25">
      <c r="A45" s="23"/>
      <c r="B45" s="15"/>
      <c r="C45" s="11"/>
      <c r="D45" s="7" t="s">
        <v>23</v>
      </c>
      <c r="E45" s="42" t="s">
        <v>45</v>
      </c>
      <c r="F45" s="43">
        <v>40</v>
      </c>
      <c r="G45" s="43">
        <v>2.64</v>
      </c>
      <c r="H45" s="43">
        <v>0.48</v>
      </c>
      <c r="I45" s="43">
        <v>13.36</v>
      </c>
      <c r="J45" s="43">
        <v>69.599999999999994</v>
      </c>
      <c r="K45" s="44" t="s">
        <v>49</v>
      </c>
      <c r="L45" s="43">
        <v>3.7</v>
      </c>
    </row>
    <row r="46" spans="1:12" ht="15" x14ac:dyDescent="0.25">
      <c r="A46" s="23"/>
      <c r="B46" s="15"/>
      <c r="C46" s="11"/>
      <c r="D46" s="7" t="s">
        <v>24</v>
      </c>
      <c r="E46" s="42" t="s">
        <v>58</v>
      </c>
      <c r="F46" s="43">
        <v>100</v>
      </c>
      <c r="G46" s="43">
        <v>0.4</v>
      </c>
      <c r="H46" s="43">
        <v>0</v>
      </c>
      <c r="I46" s="43">
        <v>8.8000000000000007</v>
      </c>
      <c r="J46" s="43">
        <v>47</v>
      </c>
      <c r="K46" s="44" t="s">
        <v>49</v>
      </c>
      <c r="L46" s="43">
        <v>20.399999999999999</v>
      </c>
    </row>
    <row r="47" spans="1:12" ht="15" x14ac:dyDescent="0.25">
      <c r="A47" s="24"/>
      <c r="B47" s="17"/>
      <c r="C47" s="8"/>
      <c r="D47" s="18" t="s">
        <v>33</v>
      </c>
      <c r="E47" s="9"/>
      <c r="F47" s="19">
        <f>SUM(F42:F46)</f>
        <v>650</v>
      </c>
      <c r="G47" s="19">
        <f>SUM(G42:G46)</f>
        <v>18.139999999999997</v>
      </c>
      <c r="H47" s="19">
        <f>SUM(H42:H46)</f>
        <v>19.47</v>
      </c>
      <c r="I47" s="19">
        <f>SUM(I42:I46)</f>
        <v>67.13</v>
      </c>
      <c r="J47" s="19">
        <f>SUM(J42:J46)</f>
        <v>581</v>
      </c>
      <c r="K47" s="25"/>
      <c r="L47" s="19">
        <f>SUM(L42:L46)</f>
        <v>77.300000000000011</v>
      </c>
    </row>
    <row r="48" spans="1:12" ht="15" x14ac:dyDescent="0.25">
      <c r="A48" s="26">
        <f>A42</f>
        <v>1</v>
      </c>
      <c r="B48" s="13">
        <f>B42</f>
        <v>3</v>
      </c>
      <c r="C48" s="10" t="s">
        <v>25</v>
      </c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7" t="s">
        <v>27</v>
      </c>
      <c r="E49" s="42" t="s">
        <v>149</v>
      </c>
      <c r="F49" s="43">
        <v>250</v>
      </c>
      <c r="G49" s="43">
        <v>7</v>
      </c>
      <c r="H49" s="43">
        <v>8.6999999999999993</v>
      </c>
      <c r="I49" s="43">
        <v>6</v>
      </c>
      <c r="J49" s="43">
        <v>212.3</v>
      </c>
      <c r="K49" s="44" t="s">
        <v>99</v>
      </c>
      <c r="L49" s="43">
        <v>19</v>
      </c>
    </row>
    <row r="50" spans="1:12" ht="22.5" x14ac:dyDescent="0.25">
      <c r="A50" s="23"/>
      <c r="B50" s="15"/>
      <c r="C50" s="11"/>
      <c r="D50" s="7" t="s">
        <v>28</v>
      </c>
      <c r="E50" s="42" t="s">
        <v>150</v>
      </c>
      <c r="F50" s="43">
        <v>250</v>
      </c>
      <c r="G50" s="43">
        <v>4.9800000000000004</v>
      </c>
      <c r="H50" s="43">
        <v>7.69</v>
      </c>
      <c r="I50" s="43">
        <v>20.8</v>
      </c>
      <c r="J50" s="43">
        <v>190.58</v>
      </c>
      <c r="K50" s="58" t="s">
        <v>110</v>
      </c>
      <c r="L50" s="43">
        <v>27.03</v>
      </c>
    </row>
    <row r="51" spans="1:12" ht="15" x14ac:dyDescent="0.25">
      <c r="A51" s="23"/>
      <c r="B51" s="15"/>
      <c r="C51" s="11"/>
      <c r="D51" s="7" t="s">
        <v>29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30</v>
      </c>
      <c r="E52" s="42" t="s">
        <v>94</v>
      </c>
      <c r="F52" s="43">
        <v>222</v>
      </c>
      <c r="G52" s="43">
        <v>0</v>
      </c>
      <c r="H52" s="43">
        <v>0</v>
      </c>
      <c r="I52" s="43">
        <v>14.97</v>
      </c>
      <c r="J52" s="43">
        <v>62</v>
      </c>
      <c r="K52" s="44" t="s">
        <v>130</v>
      </c>
      <c r="L52" s="43">
        <v>6.1</v>
      </c>
    </row>
    <row r="53" spans="1:12" ht="15" x14ac:dyDescent="0.25">
      <c r="A53" s="23"/>
      <c r="B53" s="15"/>
      <c r="C53" s="11"/>
      <c r="D53" s="7" t="s">
        <v>31</v>
      </c>
      <c r="E53" s="42" t="s">
        <v>77</v>
      </c>
      <c r="F53" s="43">
        <v>70</v>
      </c>
      <c r="G53" s="43">
        <v>3.036</v>
      </c>
      <c r="H53" s="43">
        <v>0.55200000000000005</v>
      </c>
      <c r="I53" s="43">
        <v>15.364000000000001</v>
      </c>
      <c r="J53" s="43">
        <v>80.040000000000006</v>
      </c>
      <c r="K53" s="44" t="s">
        <v>49</v>
      </c>
      <c r="L53" s="43">
        <v>7.5</v>
      </c>
    </row>
    <row r="54" spans="1:12" ht="15" x14ac:dyDescent="0.2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SUM(F48:F56)</f>
        <v>792</v>
      </c>
      <c r="G57" s="19">
        <f>SUM(G48:G56)</f>
        <v>15.016</v>
      </c>
      <c r="H57" s="19">
        <f>SUM(H48:H56)</f>
        <v>16.942</v>
      </c>
      <c r="I57" s="19">
        <f>SUM(I48:I56)</f>
        <v>57.134</v>
      </c>
      <c r="J57" s="19">
        <f>SUM(J48:J56)</f>
        <v>544.91999999999996</v>
      </c>
      <c r="K57" s="25"/>
      <c r="L57" s="19">
        <f>SUM(L48:L56)</f>
        <v>59.63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75" t="s">
        <v>4</v>
      </c>
      <c r="D58" s="76"/>
      <c r="E58" s="31"/>
      <c r="F58" s="32">
        <f>F47+F57</f>
        <v>1442</v>
      </c>
      <c r="G58" s="32">
        <f>G47+G57</f>
        <v>33.155999999999999</v>
      </c>
      <c r="H58" s="32">
        <f>H47+H57</f>
        <v>36.411999999999999</v>
      </c>
      <c r="I58" s="32">
        <f>I47+I57</f>
        <v>124.264</v>
      </c>
      <c r="J58" s="32">
        <f>J47+J57</f>
        <v>1125.92</v>
      </c>
      <c r="K58" s="32"/>
      <c r="L58" s="32">
        <f>L47+L57</f>
        <v>136.93</v>
      </c>
    </row>
    <row r="59" spans="1:12" ht="15" customHeight="1" x14ac:dyDescent="0.25">
      <c r="A59" s="20">
        <v>1</v>
      </c>
      <c r="B59" s="21">
        <v>4</v>
      </c>
      <c r="C59" s="22" t="s">
        <v>20</v>
      </c>
      <c r="D59" s="5" t="s">
        <v>21</v>
      </c>
      <c r="E59" s="39" t="s">
        <v>60</v>
      </c>
      <c r="F59" s="40">
        <v>200</v>
      </c>
      <c r="G59" s="40">
        <v>12.3</v>
      </c>
      <c r="H59" s="40">
        <v>17.600000000000001</v>
      </c>
      <c r="I59" s="40">
        <v>20.6</v>
      </c>
      <c r="J59" s="40">
        <v>285</v>
      </c>
      <c r="K59" s="41" t="s">
        <v>134</v>
      </c>
      <c r="L59" s="40">
        <v>48.3</v>
      </c>
    </row>
    <row r="60" spans="1:12" ht="15.75" customHeight="1" x14ac:dyDescent="0.25">
      <c r="A60" s="23"/>
      <c r="B60" s="15"/>
      <c r="C60" s="11"/>
      <c r="D60" s="7" t="s">
        <v>22</v>
      </c>
      <c r="E60" s="42" t="s">
        <v>44</v>
      </c>
      <c r="F60" s="43">
        <v>222</v>
      </c>
      <c r="G60" s="43">
        <v>0</v>
      </c>
      <c r="H60" s="43">
        <v>0</v>
      </c>
      <c r="I60" s="43">
        <v>14.97</v>
      </c>
      <c r="J60" s="43">
        <v>62</v>
      </c>
      <c r="K60" s="44" t="s">
        <v>130</v>
      </c>
      <c r="L60" s="43">
        <v>6.1</v>
      </c>
    </row>
    <row r="61" spans="1:12" ht="15" x14ac:dyDescent="0.25">
      <c r="A61" s="23"/>
      <c r="B61" s="15"/>
      <c r="C61" s="11"/>
      <c r="D61" s="7" t="s">
        <v>23</v>
      </c>
      <c r="E61" s="42" t="s">
        <v>46</v>
      </c>
      <c r="F61" s="43">
        <v>50</v>
      </c>
      <c r="G61" s="43">
        <v>3.8</v>
      </c>
      <c r="H61" s="43">
        <v>0.45</v>
      </c>
      <c r="I61" s="43">
        <v>20.9</v>
      </c>
      <c r="J61" s="43">
        <v>113.22</v>
      </c>
      <c r="K61" s="44" t="s">
        <v>54</v>
      </c>
      <c r="L61" s="43">
        <v>4.2</v>
      </c>
    </row>
    <row r="62" spans="1:12" ht="15" x14ac:dyDescent="0.25">
      <c r="A62" s="23"/>
      <c r="B62" s="15"/>
      <c r="C62" s="11"/>
      <c r="D62" s="6"/>
      <c r="E62" s="73" t="s">
        <v>151</v>
      </c>
      <c r="F62" s="56">
        <v>40</v>
      </c>
      <c r="G62" s="56">
        <v>3.1</v>
      </c>
      <c r="H62" s="56">
        <v>1.1200000000000001</v>
      </c>
      <c r="I62" s="56">
        <v>27.08</v>
      </c>
      <c r="J62" s="57">
        <v>124.3</v>
      </c>
      <c r="K62" s="44" t="s">
        <v>49</v>
      </c>
      <c r="L62" s="43">
        <v>18.7</v>
      </c>
    </row>
    <row r="63" spans="1:12" ht="15" x14ac:dyDescent="0.25">
      <c r="A63" s="24"/>
      <c r="B63" s="17"/>
      <c r="C63" s="8"/>
      <c r="D63" s="18" t="s">
        <v>33</v>
      </c>
      <c r="E63" s="9"/>
      <c r="F63" s="19">
        <f>SUM(F59:F62)</f>
        <v>512</v>
      </c>
      <c r="G63" s="19">
        <f>SUM(G59:G62)</f>
        <v>19.200000000000003</v>
      </c>
      <c r="H63" s="19">
        <f>SUM(H59:H62)</f>
        <v>19.170000000000002</v>
      </c>
      <c r="I63" s="19">
        <f>SUM(I59:I62)</f>
        <v>83.55</v>
      </c>
      <c r="J63" s="19">
        <f>SUM(J59:J62)</f>
        <v>584.52</v>
      </c>
      <c r="K63" s="25"/>
      <c r="L63" s="19">
        <f>SUM(L59:L62)</f>
        <v>77.3</v>
      </c>
    </row>
    <row r="64" spans="1:12" ht="15" x14ac:dyDescent="0.25">
      <c r="A64" s="26">
        <f>A59</f>
        <v>1</v>
      </c>
      <c r="B64" s="13">
        <f>B59</f>
        <v>4</v>
      </c>
      <c r="C64" s="10" t="s">
        <v>25</v>
      </c>
      <c r="D64" s="7" t="s">
        <v>26</v>
      </c>
      <c r="E64" s="42" t="s">
        <v>81</v>
      </c>
      <c r="F64" s="43">
        <v>80</v>
      </c>
      <c r="G64" s="43">
        <v>0.32</v>
      </c>
      <c r="H64" s="43">
        <v>0.1</v>
      </c>
      <c r="I64" s="43">
        <v>1.7</v>
      </c>
      <c r="J64" s="43">
        <v>108.8</v>
      </c>
      <c r="K64" s="44" t="s">
        <v>120</v>
      </c>
      <c r="L64" s="43">
        <v>18.899999999999999</v>
      </c>
    </row>
    <row r="65" spans="1:12" ht="15" x14ac:dyDescent="0.25">
      <c r="A65" s="23"/>
      <c r="B65" s="15"/>
      <c r="C65" s="11"/>
      <c r="D65" s="7" t="s">
        <v>27</v>
      </c>
      <c r="E65" s="42" t="s">
        <v>82</v>
      </c>
      <c r="F65" s="43">
        <v>250</v>
      </c>
      <c r="G65" s="43">
        <v>0</v>
      </c>
      <c r="H65" s="43">
        <v>3.6</v>
      </c>
      <c r="I65" s="43">
        <v>7.21</v>
      </c>
      <c r="J65" s="43">
        <v>210</v>
      </c>
      <c r="K65" s="58" t="s">
        <v>102</v>
      </c>
      <c r="L65" s="43">
        <v>30.57</v>
      </c>
    </row>
    <row r="66" spans="1:12" ht="22.5" x14ac:dyDescent="0.25">
      <c r="A66" s="23"/>
      <c r="B66" s="15"/>
      <c r="C66" s="11"/>
      <c r="D66" s="7" t="s">
        <v>28</v>
      </c>
      <c r="E66" s="42" t="s">
        <v>83</v>
      </c>
      <c r="F66" s="43">
        <v>100</v>
      </c>
      <c r="G66" s="43">
        <v>22.7</v>
      </c>
      <c r="H66" s="43">
        <v>6.7</v>
      </c>
      <c r="I66" s="43">
        <v>62</v>
      </c>
      <c r="J66" s="43">
        <v>140.30000000000001</v>
      </c>
      <c r="K66" s="58" t="s">
        <v>109</v>
      </c>
      <c r="L66" s="43">
        <v>11.2</v>
      </c>
    </row>
    <row r="67" spans="1:12" ht="15" x14ac:dyDescent="0.25">
      <c r="A67" s="23"/>
      <c r="B67" s="15"/>
      <c r="C67" s="11"/>
      <c r="D67" s="7" t="s">
        <v>29</v>
      </c>
      <c r="E67" s="42" t="s">
        <v>84</v>
      </c>
      <c r="F67" s="43">
        <v>180</v>
      </c>
      <c r="G67" s="43">
        <v>0</v>
      </c>
      <c r="H67" s="43">
        <v>3</v>
      </c>
      <c r="I67" s="43">
        <v>27</v>
      </c>
      <c r="J67" s="43">
        <v>215</v>
      </c>
      <c r="K67" s="44" t="s">
        <v>71</v>
      </c>
      <c r="L67" s="43">
        <v>5.96</v>
      </c>
    </row>
    <row r="68" spans="1:12" ht="15" x14ac:dyDescent="0.25">
      <c r="A68" s="23"/>
      <c r="B68" s="15"/>
      <c r="C68" s="11"/>
      <c r="D68" s="7" t="s">
        <v>30</v>
      </c>
      <c r="E68" s="42" t="s">
        <v>85</v>
      </c>
      <c r="F68" s="43">
        <v>200</v>
      </c>
      <c r="G68" s="43">
        <v>2</v>
      </c>
      <c r="H68" s="43">
        <v>0</v>
      </c>
      <c r="I68" s="43">
        <v>0</v>
      </c>
      <c r="J68" s="43">
        <v>108.28</v>
      </c>
      <c r="K68" s="44" t="s">
        <v>107</v>
      </c>
      <c r="L68" s="43">
        <v>3.3</v>
      </c>
    </row>
    <row r="69" spans="1:12" ht="15" x14ac:dyDescent="0.25">
      <c r="A69" s="23"/>
      <c r="B69" s="15"/>
      <c r="C69" s="11"/>
      <c r="D69" s="7" t="s">
        <v>31</v>
      </c>
      <c r="E69" s="42" t="s">
        <v>77</v>
      </c>
      <c r="F69" s="43">
        <v>70</v>
      </c>
      <c r="G69" s="43">
        <v>3.036</v>
      </c>
      <c r="H69" s="43">
        <v>0.55200000000000005</v>
      </c>
      <c r="I69" s="43">
        <v>15.364000000000001</v>
      </c>
      <c r="J69" s="43">
        <v>80.040000000000006</v>
      </c>
      <c r="K69" s="44" t="s">
        <v>49</v>
      </c>
      <c r="L69" s="43">
        <v>7.5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SUM(F64:F72)</f>
        <v>880</v>
      </c>
      <c r="G73" s="19">
        <f>SUM(G64:G72)</f>
        <v>28.056000000000001</v>
      </c>
      <c r="H73" s="19">
        <f>SUM(H64:H72)</f>
        <v>13.952</v>
      </c>
      <c r="I73" s="19">
        <f>SUM(I64:I72)</f>
        <v>113.274</v>
      </c>
      <c r="J73" s="19">
        <f>SUM(J64:J72)</f>
        <v>862.42</v>
      </c>
      <c r="K73" s="25"/>
      <c r="L73" s="19">
        <f>SUM(L64:L72)</f>
        <v>77.429999999999993</v>
      </c>
    </row>
    <row r="74" spans="1:12" ht="15.75" customHeight="1" thickBot="1" x14ac:dyDescent="0.25">
      <c r="A74" s="29">
        <f>A59</f>
        <v>1</v>
      </c>
      <c r="B74" s="30">
        <f>B59</f>
        <v>4</v>
      </c>
      <c r="C74" s="75" t="s">
        <v>4</v>
      </c>
      <c r="D74" s="76"/>
      <c r="E74" s="31"/>
      <c r="F74" s="32">
        <f>F63+F73</f>
        <v>1392</v>
      </c>
      <c r="G74" s="32">
        <f>G63+G73</f>
        <v>47.256</v>
      </c>
      <c r="H74" s="32">
        <f>H63+H73</f>
        <v>33.122</v>
      </c>
      <c r="I74" s="32">
        <f>I63+I73</f>
        <v>196.82400000000001</v>
      </c>
      <c r="J74" s="32">
        <f>J63+J73</f>
        <v>1446.94</v>
      </c>
      <c r="K74" s="32"/>
      <c r="L74" s="32">
        <f>L63+L73</f>
        <v>154.72999999999999</v>
      </c>
    </row>
    <row r="75" spans="1:12" ht="15.75" customHeight="1" thickBot="1" x14ac:dyDescent="0.25">
      <c r="A75" s="65"/>
      <c r="B75" s="66"/>
      <c r="C75" s="67"/>
      <c r="D75" s="68"/>
      <c r="E75" s="69"/>
      <c r="F75" s="70"/>
      <c r="G75" s="70"/>
      <c r="H75" s="70"/>
      <c r="I75" s="70"/>
      <c r="J75" s="70"/>
      <c r="K75" s="71"/>
      <c r="L75" s="70"/>
    </row>
    <row r="76" spans="1:12" ht="15" x14ac:dyDescent="0.25">
      <c r="A76" s="20">
        <v>1</v>
      </c>
      <c r="B76" s="21">
        <v>5</v>
      </c>
      <c r="C76" s="22" t="s">
        <v>20</v>
      </c>
      <c r="D76" s="61" t="s">
        <v>26</v>
      </c>
      <c r="E76" s="39" t="s">
        <v>51</v>
      </c>
      <c r="F76" s="40">
        <v>60</v>
      </c>
      <c r="G76" s="40">
        <v>6</v>
      </c>
      <c r="H76" s="40">
        <v>5.0999999999999996</v>
      </c>
      <c r="I76" s="40">
        <v>0.3</v>
      </c>
      <c r="J76" s="40">
        <v>78</v>
      </c>
      <c r="K76" s="41" t="s">
        <v>135</v>
      </c>
      <c r="L76" s="40">
        <v>10</v>
      </c>
    </row>
    <row r="77" spans="1:12" ht="15" x14ac:dyDescent="0.25">
      <c r="A77" s="23"/>
      <c r="B77" s="15"/>
      <c r="C77" s="11"/>
      <c r="D77" s="72" t="s">
        <v>21</v>
      </c>
      <c r="E77" s="42" t="s">
        <v>50</v>
      </c>
      <c r="F77" s="43">
        <v>200</v>
      </c>
      <c r="G77" s="43">
        <v>6.4</v>
      </c>
      <c r="H77" s="43">
        <v>11.1</v>
      </c>
      <c r="I77" s="43">
        <v>33.85</v>
      </c>
      <c r="J77" s="43">
        <v>239.3</v>
      </c>
      <c r="K77" s="44" t="s">
        <v>136</v>
      </c>
      <c r="L77" s="43">
        <v>19.2</v>
      </c>
    </row>
    <row r="78" spans="1:12" ht="15" x14ac:dyDescent="0.25">
      <c r="A78" s="23"/>
      <c r="B78" s="15"/>
      <c r="C78" s="11"/>
      <c r="D78" s="7" t="s">
        <v>22</v>
      </c>
      <c r="E78" s="42" t="s">
        <v>62</v>
      </c>
      <c r="F78" s="43">
        <v>200</v>
      </c>
      <c r="G78" s="43">
        <v>2.6</v>
      </c>
      <c r="H78" s="43">
        <v>2.79</v>
      </c>
      <c r="I78" s="43">
        <v>15.07</v>
      </c>
      <c r="J78" s="43">
        <v>108.3</v>
      </c>
      <c r="K78" s="44" t="s">
        <v>117</v>
      </c>
      <c r="L78" s="43">
        <v>17.2</v>
      </c>
    </row>
    <row r="79" spans="1:12" ht="15" x14ac:dyDescent="0.25">
      <c r="A79" s="23"/>
      <c r="B79" s="15"/>
      <c r="C79" s="11"/>
      <c r="D79" s="51" t="s">
        <v>23</v>
      </c>
      <c r="E79" s="42" t="s">
        <v>46</v>
      </c>
      <c r="F79" s="43">
        <v>50</v>
      </c>
      <c r="G79" s="43">
        <v>3.8</v>
      </c>
      <c r="H79" s="43">
        <v>0.45</v>
      </c>
      <c r="I79" s="43">
        <v>20.9</v>
      </c>
      <c r="J79" s="43">
        <v>113.22</v>
      </c>
      <c r="K79" s="44" t="s">
        <v>49</v>
      </c>
      <c r="L79" s="43">
        <v>4.2</v>
      </c>
    </row>
    <row r="80" spans="1:12" ht="15" x14ac:dyDescent="0.25">
      <c r="A80" s="23"/>
      <c r="B80" s="15"/>
      <c r="C80" s="11"/>
      <c r="D80" s="7" t="s">
        <v>24</v>
      </c>
      <c r="E80" s="42" t="s">
        <v>53</v>
      </c>
      <c r="F80" s="43">
        <v>100</v>
      </c>
      <c r="G80" s="43">
        <v>0.4</v>
      </c>
      <c r="H80" s="43">
        <v>0</v>
      </c>
      <c r="I80" s="43">
        <v>8.8000000000000007</v>
      </c>
      <c r="J80" s="43">
        <v>47</v>
      </c>
      <c r="K80" s="44" t="s">
        <v>49</v>
      </c>
      <c r="L80" s="43">
        <v>26.69</v>
      </c>
    </row>
    <row r="81" spans="1:12" ht="15" x14ac:dyDescent="0.25">
      <c r="A81" s="24"/>
      <c r="B81" s="17"/>
      <c r="C81" s="8"/>
      <c r="D81" s="18" t="s">
        <v>33</v>
      </c>
      <c r="E81" s="9"/>
      <c r="F81" s="19">
        <f>SUM(F76:F80)</f>
        <v>610</v>
      </c>
      <c r="G81" s="19">
        <f>SUM(G76:G80)</f>
        <v>19.2</v>
      </c>
      <c r="H81" s="19">
        <f>SUM(H76:H80)</f>
        <v>19.439999999999998</v>
      </c>
      <c r="I81" s="19">
        <f>SUM(I76:I80)</f>
        <v>78.92</v>
      </c>
      <c r="J81" s="19">
        <f>SUM(J76:J80)</f>
        <v>585.82000000000005</v>
      </c>
      <c r="K81" s="25"/>
      <c r="L81" s="19">
        <f>SUM(L76:L80)</f>
        <v>77.290000000000006</v>
      </c>
    </row>
    <row r="82" spans="1:12" ht="15" x14ac:dyDescent="0.25">
      <c r="A82" s="26">
        <f>A76</f>
        <v>1</v>
      </c>
      <c r="B82" s="13">
        <f>B76</f>
        <v>5</v>
      </c>
      <c r="C82" s="10" t="s">
        <v>25</v>
      </c>
      <c r="D82" s="7" t="s">
        <v>26</v>
      </c>
      <c r="E82" s="42"/>
      <c r="F82" s="43"/>
      <c r="G82" s="43"/>
      <c r="H82" s="43"/>
      <c r="I82" s="43"/>
      <c r="J82" s="43"/>
      <c r="K82" s="44"/>
      <c r="L82" s="43"/>
    </row>
    <row r="83" spans="1:12" ht="15.75" thickBot="1" x14ac:dyDescent="0.3">
      <c r="A83" s="23"/>
      <c r="B83" s="15"/>
      <c r="C83" s="11"/>
      <c r="D83" s="7" t="s">
        <v>27</v>
      </c>
      <c r="E83" s="42" t="s">
        <v>86</v>
      </c>
      <c r="F83" s="43">
        <v>250</v>
      </c>
      <c r="G83" s="43">
        <v>14</v>
      </c>
      <c r="H83" s="43">
        <v>5.4</v>
      </c>
      <c r="I83" s="43">
        <v>14.21</v>
      </c>
      <c r="J83" s="43">
        <v>175.6</v>
      </c>
      <c r="K83" s="58" t="s">
        <v>103</v>
      </c>
      <c r="L83" s="43">
        <v>14.78</v>
      </c>
    </row>
    <row r="84" spans="1:12" ht="15" x14ac:dyDescent="0.25">
      <c r="A84" s="23"/>
      <c r="B84" s="15"/>
      <c r="C84" s="11"/>
      <c r="D84" s="7" t="s">
        <v>28</v>
      </c>
      <c r="E84" s="42" t="s">
        <v>67</v>
      </c>
      <c r="F84" s="43">
        <v>250</v>
      </c>
      <c r="G84" s="43">
        <v>13.18</v>
      </c>
      <c r="H84" s="43">
        <v>10</v>
      </c>
      <c r="I84" s="43">
        <v>15.38</v>
      </c>
      <c r="J84" s="43">
        <v>350.02</v>
      </c>
      <c r="K84" s="41" t="s">
        <v>68</v>
      </c>
      <c r="L84" s="43">
        <v>46.45</v>
      </c>
    </row>
    <row r="85" spans="1:12" ht="15" x14ac:dyDescent="0.2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76</v>
      </c>
      <c r="F86" s="43">
        <v>200</v>
      </c>
      <c r="G86" s="43">
        <v>2</v>
      </c>
      <c r="H86" s="43">
        <v>0</v>
      </c>
      <c r="I86" s="43">
        <v>0</v>
      </c>
      <c r="J86" s="43">
        <v>108.28</v>
      </c>
      <c r="K86" s="44" t="s">
        <v>107</v>
      </c>
      <c r="L86" s="43">
        <v>3.3</v>
      </c>
    </row>
    <row r="87" spans="1:12" ht="15" x14ac:dyDescent="0.25">
      <c r="A87" s="23"/>
      <c r="B87" s="15"/>
      <c r="C87" s="11"/>
      <c r="D87" s="7" t="s">
        <v>31</v>
      </c>
      <c r="E87" s="42" t="s">
        <v>77</v>
      </c>
      <c r="F87" s="43">
        <v>70</v>
      </c>
      <c r="G87" s="43">
        <v>3.036</v>
      </c>
      <c r="H87" s="43">
        <v>0.55200000000000005</v>
      </c>
      <c r="I87" s="43">
        <v>15.364000000000001</v>
      </c>
      <c r="J87" s="43">
        <v>80.040000000000006</v>
      </c>
      <c r="K87" s="44" t="s">
        <v>49</v>
      </c>
      <c r="L87" s="43">
        <v>7.5</v>
      </c>
    </row>
    <row r="88" spans="1:12" ht="15" x14ac:dyDescent="0.25">
      <c r="A88" s="23"/>
      <c r="B88" s="15"/>
      <c r="C88" s="11"/>
      <c r="D88" s="7" t="s">
        <v>32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SUM(F82:F90)</f>
        <v>770</v>
      </c>
      <c r="G91" s="19">
        <f>SUM(G82:G90)</f>
        <v>32.216000000000001</v>
      </c>
      <c r="H91" s="19">
        <f>SUM(H82:H90)</f>
        <v>15.952</v>
      </c>
      <c r="I91" s="19">
        <f>SUM(I82:I90)</f>
        <v>44.954000000000008</v>
      </c>
      <c r="J91" s="19">
        <f>SUM(J82:J90)</f>
        <v>713.93999999999994</v>
      </c>
      <c r="K91" s="25"/>
      <c r="L91" s="19">
        <f>SUM(L82:L90)</f>
        <v>72.03</v>
      </c>
    </row>
    <row r="92" spans="1:12" ht="15.75" customHeight="1" thickBot="1" x14ac:dyDescent="0.25">
      <c r="A92" s="29">
        <f>A76</f>
        <v>1</v>
      </c>
      <c r="B92" s="30">
        <f>B76</f>
        <v>5</v>
      </c>
      <c r="C92" s="75" t="s">
        <v>4</v>
      </c>
      <c r="D92" s="76"/>
      <c r="E92" s="31"/>
      <c r="F92" s="32">
        <f>F81+F91</f>
        <v>1380</v>
      </c>
      <c r="G92" s="32">
        <f>G81+G91</f>
        <v>51.415999999999997</v>
      </c>
      <c r="H92" s="32">
        <f>H81+H91</f>
        <v>35.391999999999996</v>
      </c>
      <c r="I92" s="32">
        <f>I81+I91</f>
        <v>123.87400000000001</v>
      </c>
      <c r="J92" s="32">
        <f>J81+J91</f>
        <v>1299.76</v>
      </c>
      <c r="K92" s="32"/>
      <c r="L92" s="32">
        <f>L81+L91</f>
        <v>149.32</v>
      </c>
    </row>
    <row r="93" spans="1:12" ht="15" x14ac:dyDescent="0.25">
      <c r="A93" s="20">
        <v>2</v>
      </c>
      <c r="B93" s="21">
        <v>1</v>
      </c>
      <c r="C93" s="22" t="s">
        <v>20</v>
      </c>
      <c r="D93" s="5" t="s">
        <v>21</v>
      </c>
      <c r="E93" s="39" t="s">
        <v>61</v>
      </c>
      <c r="F93" s="40">
        <v>180</v>
      </c>
      <c r="G93" s="40">
        <v>4</v>
      </c>
      <c r="H93" s="40">
        <v>8.1</v>
      </c>
      <c r="I93" s="40">
        <v>23</v>
      </c>
      <c r="J93" s="40">
        <v>215.6</v>
      </c>
      <c r="K93" s="41" t="s">
        <v>137</v>
      </c>
      <c r="L93" s="40">
        <v>28.3</v>
      </c>
    </row>
    <row r="94" spans="1:12" ht="15" x14ac:dyDescent="0.25">
      <c r="A94" s="23"/>
      <c r="B94" s="15"/>
      <c r="C94" s="11"/>
      <c r="D94" s="6"/>
      <c r="E94" s="42" t="s">
        <v>118</v>
      </c>
      <c r="F94" s="43">
        <v>15</v>
      </c>
      <c r="G94" s="43">
        <v>8.1</v>
      </c>
      <c r="H94" s="43">
        <v>7.7</v>
      </c>
      <c r="I94" s="43">
        <v>2</v>
      </c>
      <c r="J94" s="43">
        <v>49.1</v>
      </c>
      <c r="K94" s="44" t="s">
        <v>119</v>
      </c>
      <c r="L94" s="43">
        <v>8.5</v>
      </c>
    </row>
    <row r="95" spans="1:12" ht="15" x14ac:dyDescent="0.25">
      <c r="A95" s="23"/>
      <c r="B95" s="15"/>
      <c r="C95" s="11"/>
      <c r="D95" s="7" t="s">
        <v>22</v>
      </c>
      <c r="E95" s="42" t="s">
        <v>52</v>
      </c>
      <c r="F95" s="43">
        <v>200</v>
      </c>
      <c r="G95" s="43">
        <v>2.6</v>
      </c>
      <c r="H95" s="43">
        <v>2.79</v>
      </c>
      <c r="I95" s="43">
        <v>15.07</v>
      </c>
      <c r="J95" s="43">
        <v>108.9</v>
      </c>
      <c r="K95" s="44" t="s">
        <v>133</v>
      </c>
      <c r="L95" s="43">
        <v>13</v>
      </c>
    </row>
    <row r="96" spans="1:12" ht="15" x14ac:dyDescent="0.25">
      <c r="A96" s="23"/>
      <c r="B96" s="15"/>
      <c r="C96" s="11"/>
      <c r="D96" s="7" t="s">
        <v>23</v>
      </c>
      <c r="E96" s="42" t="s">
        <v>46</v>
      </c>
      <c r="F96" s="43">
        <v>50</v>
      </c>
      <c r="G96" s="43">
        <v>3.8</v>
      </c>
      <c r="H96" s="43">
        <v>0.45</v>
      </c>
      <c r="I96" s="43">
        <v>20.9</v>
      </c>
      <c r="J96" s="43">
        <v>113.22</v>
      </c>
      <c r="K96" s="44" t="s">
        <v>54</v>
      </c>
      <c r="L96" s="43">
        <v>4.2</v>
      </c>
    </row>
    <row r="97" spans="1:12" ht="15" x14ac:dyDescent="0.25">
      <c r="A97" s="23"/>
      <c r="B97" s="15"/>
      <c r="C97" s="11"/>
      <c r="D97" s="7" t="s">
        <v>24</v>
      </c>
      <c r="E97" s="42" t="s">
        <v>53</v>
      </c>
      <c r="F97" s="43">
        <v>100</v>
      </c>
      <c r="G97" s="43">
        <v>0.4</v>
      </c>
      <c r="H97" s="43">
        <v>0.4</v>
      </c>
      <c r="I97" s="43">
        <v>8.8000000000000007</v>
      </c>
      <c r="J97" s="43">
        <v>47</v>
      </c>
      <c r="K97" s="44" t="s">
        <v>54</v>
      </c>
      <c r="L97" s="43">
        <v>24.32</v>
      </c>
    </row>
    <row r="98" spans="1:12" ht="15" x14ac:dyDescent="0.25">
      <c r="A98" s="24"/>
      <c r="B98" s="17"/>
      <c r="C98" s="8"/>
      <c r="D98" s="18" t="s">
        <v>33</v>
      </c>
      <c r="E98" s="9"/>
      <c r="F98" s="19">
        <f>SUM(F93:F97)</f>
        <v>545</v>
      </c>
      <c r="G98" s="19">
        <f>SUM(G93:G97)</f>
        <v>18.899999999999999</v>
      </c>
      <c r="H98" s="19">
        <f>SUM(H93:H97)</f>
        <v>19.439999999999998</v>
      </c>
      <c r="I98" s="19">
        <f>SUM(I93:I97)</f>
        <v>69.77</v>
      </c>
      <c r="J98" s="19">
        <f>SUM(J93:J97)</f>
        <v>533.82000000000005</v>
      </c>
      <c r="K98" s="25"/>
      <c r="L98" s="19">
        <f>SUM(L93:L97)</f>
        <v>78.319999999999993</v>
      </c>
    </row>
    <row r="99" spans="1:12" ht="15" x14ac:dyDescent="0.25">
      <c r="A99" s="26">
        <f>A93</f>
        <v>2</v>
      </c>
      <c r="B99" s="13">
        <f>B93</f>
        <v>1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27</v>
      </c>
      <c r="E100" s="42" t="s">
        <v>87</v>
      </c>
      <c r="F100" s="43">
        <v>250</v>
      </c>
      <c r="G100" s="43">
        <v>13.32</v>
      </c>
      <c r="H100" s="43">
        <v>10.3</v>
      </c>
      <c r="I100" s="43">
        <v>16</v>
      </c>
      <c r="J100" s="43">
        <v>209.11</v>
      </c>
      <c r="K100" s="58" t="s">
        <v>106</v>
      </c>
      <c r="L100" s="43">
        <v>29.67</v>
      </c>
    </row>
    <row r="101" spans="1:12" ht="22.5" x14ac:dyDescent="0.25">
      <c r="A101" s="23"/>
      <c r="B101" s="15"/>
      <c r="C101" s="11"/>
      <c r="D101" s="7" t="s">
        <v>28</v>
      </c>
      <c r="E101" s="42" t="s">
        <v>88</v>
      </c>
      <c r="F101" s="43">
        <v>100</v>
      </c>
      <c r="G101" s="43">
        <v>1.1000000000000001</v>
      </c>
      <c r="H101" s="43">
        <v>6.3</v>
      </c>
      <c r="I101" s="43">
        <v>31.4</v>
      </c>
      <c r="J101" s="43">
        <v>245.01</v>
      </c>
      <c r="K101" s="58" t="s">
        <v>112</v>
      </c>
      <c r="L101" s="43">
        <v>25.6</v>
      </c>
    </row>
    <row r="102" spans="1:12" ht="15" x14ac:dyDescent="0.25">
      <c r="A102" s="23"/>
      <c r="B102" s="15"/>
      <c r="C102" s="11"/>
      <c r="D102" s="7" t="s">
        <v>29</v>
      </c>
      <c r="E102" s="42" t="s">
        <v>89</v>
      </c>
      <c r="F102" s="43">
        <v>180</v>
      </c>
      <c r="G102" s="43">
        <v>0</v>
      </c>
      <c r="H102" s="43">
        <v>3</v>
      </c>
      <c r="I102" s="43">
        <v>27</v>
      </c>
      <c r="J102" s="43">
        <v>215</v>
      </c>
      <c r="K102" s="44" t="s">
        <v>71</v>
      </c>
      <c r="L102" s="43">
        <v>5.96</v>
      </c>
    </row>
    <row r="103" spans="1:12" ht="15" x14ac:dyDescent="0.25">
      <c r="A103" s="23"/>
      <c r="B103" s="15"/>
      <c r="C103" s="11"/>
      <c r="D103" s="7" t="s">
        <v>30</v>
      </c>
      <c r="E103" s="42" t="s">
        <v>90</v>
      </c>
      <c r="F103" s="43">
        <v>200</v>
      </c>
      <c r="G103" s="43">
        <v>2</v>
      </c>
      <c r="H103" s="43">
        <v>0</v>
      </c>
      <c r="I103" s="43">
        <v>0</v>
      </c>
      <c r="J103" s="43">
        <v>108.28</v>
      </c>
      <c r="K103" s="44" t="s">
        <v>107</v>
      </c>
      <c r="L103" s="43">
        <v>3.3</v>
      </c>
    </row>
    <row r="104" spans="1:12" ht="15" x14ac:dyDescent="0.25">
      <c r="A104" s="23"/>
      <c r="B104" s="15"/>
      <c r="C104" s="11"/>
      <c r="D104" s="7" t="s">
        <v>31</v>
      </c>
      <c r="E104" s="42" t="s">
        <v>77</v>
      </c>
      <c r="F104" s="43">
        <v>70</v>
      </c>
      <c r="G104" s="43">
        <v>3.036</v>
      </c>
      <c r="H104" s="43">
        <v>0.55200000000000005</v>
      </c>
      <c r="I104" s="43">
        <v>15.364000000000001</v>
      </c>
      <c r="J104" s="43">
        <v>80.040000000000006</v>
      </c>
      <c r="K104" s="44" t="s">
        <v>49</v>
      </c>
      <c r="L104" s="43">
        <v>7.5</v>
      </c>
    </row>
    <row r="105" spans="1:12" ht="15" x14ac:dyDescent="0.2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800</v>
      </c>
      <c r="G108" s="19">
        <f>SUM(G99:G107)</f>
        <v>19.456000000000003</v>
      </c>
      <c r="H108" s="19">
        <f>SUM(H99:H107)</f>
        <v>20.152000000000001</v>
      </c>
      <c r="I108" s="19">
        <f>SUM(I99:I107)</f>
        <v>89.76400000000001</v>
      </c>
      <c r="J108" s="19">
        <f>SUM(J99:J107)</f>
        <v>857.43999999999994</v>
      </c>
      <c r="K108" s="25"/>
      <c r="L108" s="19">
        <f>SUM(L99:L107)</f>
        <v>72.03</v>
      </c>
    </row>
    <row r="109" spans="1:12" ht="15.75" thickBot="1" x14ac:dyDescent="0.25">
      <c r="A109" s="29">
        <f>A93</f>
        <v>2</v>
      </c>
      <c r="B109" s="30">
        <f>B93</f>
        <v>1</v>
      </c>
      <c r="C109" s="75" t="s">
        <v>4</v>
      </c>
      <c r="D109" s="76"/>
      <c r="E109" s="31"/>
      <c r="F109" s="32">
        <f>F98+F108</f>
        <v>1345</v>
      </c>
      <c r="G109" s="32">
        <f>G98+G108</f>
        <v>38.356000000000002</v>
      </c>
      <c r="H109" s="32">
        <f>H98+H108</f>
        <v>39.591999999999999</v>
      </c>
      <c r="I109" s="32">
        <f>I98+I108</f>
        <v>159.53399999999999</v>
      </c>
      <c r="J109" s="32">
        <f>J98+J108</f>
        <v>1391.26</v>
      </c>
      <c r="K109" s="32"/>
      <c r="L109" s="32">
        <f>L98+L108</f>
        <v>150.35</v>
      </c>
    </row>
    <row r="110" spans="1:12" ht="15" x14ac:dyDescent="0.25">
      <c r="A110" s="14">
        <v>2</v>
      </c>
      <c r="B110" s="15">
        <v>2</v>
      </c>
      <c r="C110" s="22" t="s">
        <v>20</v>
      </c>
      <c r="D110" s="5" t="s">
        <v>21</v>
      </c>
      <c r="E110" s="39" t="s">
        <v>138</v>
      </c>
      <c r="F110" s="40">
        <v>200</v>
      </c>
      <c r="G110" s="40">
        <v>9.82</v>
      </c>
      <c r="H110" s="40">
        <v>9.66</v>
      </c>
      <c r="I110" s="40">
        <v>12.2</v>
      </c>
      <c r="J110" s="40">
        <v>245</v>
      </c>
      <c r="K110" s="41" t="s">
        <v>140</v>
      </c>
      <c r="L110" s="40">
        <v>47.6</v>
      </c>
    </row>
    <row r="111" spans="1:12" ht="15" x14ac:dyDescent="0.25">
      <c r="A111" s="14"/>
      <c r="B111" s="15"/>
      <c r="C111" s="11"/>
      <c r="D111" s="7" t="s">
        <v>22</v>
      </c>
      <c r="E111" s="42" t="s">
        <v>57</v>
      </c>
      <c r="F111" s="43">
        <v>200</v>
      </c>
      <c r="G111" s="43">
        <v>0.4</v>
      </c>
      <c r="H111" s="43">
        <v>0</v>
      </c>
      <c r="I111" s="43">
        <v>15.01</v>
      </c>
      <c r="J111" s="43">
        <v>62</v>
      </c>
      <c r="K111" s="44" t="s">
        <v>141</v>
      </c>
      <c r="L111" s="43">
        <v>3.8</v>
      </c>
    </row>
    <row r="112" spans="1:12" ht="15" x14ac:dyDescent="0.25">
      <c r="A112" s="14"/>
      <c r="B112" s="15"/>
      <c r="C112" s="11"/>
      <c r="D112" s="7" t="s">
        <v>23</v>
      </c>
      <c r="E112" s="42" t="s">
        <v>46</v>
      </c>
      <c r="F112" s="43">
        <v>50</v>
      </c>
      <c r="G112" s="43">
        <v>3.8</v>
      </c>
      <c r="H112" s="43">
        <v>0.45</v>
      </c>
      <c r="I112" s="43">
        <v>20.9</v>
      </c>
      <c r="J112" s="43">
        <v>113.22</v>
      </c>
      <c r="K112" s="44" t="s">
        <v>54</v>
      </c>
      <c r="L112" s="43">
        <v>4.2</v>
      </c>
    </row>
    <row r="113" spans="1:12" ht="15" x14ac:dyDescent="0.25">
      <c r="A113" s="14"/>
      <c r="B113" s="15"/>
      <c r="C113" s="11"/>
      <c r="D113" s="7"/>
      <c r="E113" s="42" t="s">
        <v>139</v>
      </c>
      <c r="F113" s="43">
        <v>50</v>
      </c>
      <c r="G113" s="43">
        <v>2.2000000000000002</v>
      </c>
      <c r="H113" s="43">
        <v>8.8000000000000007</v>
      </c>
      <c r="I113" s="43">
        <v>25.8</v>
      </c>
      <c r="J113" s="43">
        <v>160</v>
      </c>
      <c r="K113" s="44" t="s">
        <v>54</v>
      </c>
      <c r="L113" s="43">
        <v>20.74</v>
      </c>
    </row>
    <row r="114" spans="1:12" ht="0.75" customHeight="1" x14ac:dyDescent="0.25">
      <c r="A114" s="14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6"/>
      <c r="B115" s="17"/>
      <c r="C115" s="8"/>
      <c r="D115" s="18" t="s">
        <v>33</v>
      </c>
      <c r="E115" s="9"/>
      <c r="F115" s="19">
        <f>SUM(F110:F114)</f>
        <v>500</v>
      </c>
      <c r="G115" s="19">
        <f>SUM(G110:G114)</f>
        <v>16.22</v>
      </c>
      <c r="H115" s="19">
        <f>SUM(H110:H114)</f>
        <v>18.91</v>
      </c>
      <c r="I115" s="19">
        <f>SUM(I110:I114)</f>
        <v>73.91</v>
      </c>
      <c r="J115" s="19">
        <f>SUM(J110:J114)</f>
        <v>580.22</v>
      </c>
      <c r="K115" s="25"/>
      <c r="L115" s="19">
        <f>SUM(L110:L114)</f>
        <v>76.34</v>
      </c>
    </row>
    <row r="116" spans="1:12" ht="15" x14ac:dyDescent="0.25">
      <c r="A116" s="13">
        <f>A110</f>
        <v>2</v>
      </c>
      <c r="B116" s="13">
        <f>B110</f>
        <v>2</v>
      </c>
      <c r="C116" s="10" t="s">
        <v>25</v>
      </c>
      <c r="D116" s="7" t="s">
        <v>26</v>
      </c>
      <c r="E116" s="42" t="s">
        <v>80</v>
      </c>
      <c r="F116" s="43">
        <v>80</v>
      </c>
      <c r="G116" s="43">
        <v>0.32</v>
      </c>
      <c r="H116" s="43">
        <v>0.1</v>
      </c>
      <c r="I116" s="43">
        <v>1.7</v>
      </c>
      <c r="J116" s="43">
        <v>108.8</v>
      </c>
      <c r="K116" s="44" t="s">
        <v>120</v>
      </c>
      <c r="L116" s="43">
        <v>18.899999999999999</v>
      </c>
    </row>
    <row r="117" spans="1:12" ht="25.5" x14ac:dyDescent="0.25">
      <c r="A117" s="14"/>
      <c r="B117" s="15"/>
      <c r="C117" s="11"/>
      <c r="D117" s="7" t="s">
        <v>27</v>
      </c>
      <c r="E117" s="42" t="s">
        <v>78</v>
      </c>
      <c r="F117" s="43">
        <v>250</v>
      </c>
      <c r="G117" s="43">
        <v>7.25</v>
      </c>
      <c r="H117" s="43">
        <v>11.8</v>
      </c>
      <c r="I117" s="43">
        <v>54</v>
      </c>
      <c r="J117" s="43">
        <v>225</v>
      </c>
      <c r="K117" s="44" t="s">
        <v>100</v>
      </c>
      <c r="L117" s="43">
        <v>20.100000000000001</v>
      </c>
    </row>
    <row r="118" spans="1:12" ht="15" x14ac:dyDescent="0.25">
      <c r="A118" s="14"/>
      <c r="B118" s="15"/>
      <c r="C118" s="11"/>
      <c r="D118" s="7" t="s">
        <v>28</v>
      </c>
      <c r="E118" s="42" t="s">
        <v>43</v>
      </c>
      <c r="F118" s="43">
        <v>100</v>
      </c>
      <c r="G118" s="43">
        <v>14</v>
      </c>
      <c r="H118" s="43">
        <v>7.23</v>
      </c>
      <c r="I118" s="43">
        <v>30</v>
      </c>
      <c r="J118" s="43">
        <v>230</v>
      </c>
      <c r="K118" s="58" t="s">
        <v>114</v>
      </c>
      <c r="L118" s="43">
        <v>14.3</v>
      </c>
    </row>
    <row r="119" spans="1:12" ht="15" x14ac:dyDescent="0.25">
      <c r="A119" s="14"/>
      <c r="B119" s="15"/>
      <c r="C119" s="11"/>
      <c r="D119" s="7" t="s">
        <v>29</v>
      </c>
      <c r="E119" s="42" t="s">
        <v>91</v>
      </c>
      <c r="F119" s="43">
        <v>180</v>
      </c>
      <c r="G119" s="43">
        <v>0.1</v>
      </c>
      <c r="H119" s="43">
        <v>2</v>
      </c>
      <c r="I119" s="43">
        <v>15</v>
      </c>
      <c r="J119" s="43">
        <v>228.4</v>
      </c>
      <c r="K119" s="58" t="s">
        <v>113</v>
      </c>
      <c r="L119" s="43">
        <v>13.33</v>
      </c>
    </row>
    <row r="120" spans="1:12" ht="15" x14ac:dyDescent="0.25">
      <c r="A120" s="14"/>
      <c r="B120" s="15"/>
      <c r="C120" s="11"/>
      <c r="D120" s="7" t="s">
        <v>30</v>
      </c>
      <c r="E120" s="42" t="s">
        <v>85</v>
      </c>
      <c r="F120" s="43">
        <v>200</v>
      </c>
      <c r="G120" s="43">
        <v>2</v>
      </c>
      <c r="H120" s="43">
        <v>0</v>
      </c>
      <c r="I120" s="43">
        <v>0</v>
      </c>
      <c r="J120" s="43">
        <v>108.28</v>
      </c>
      <c r="K120" s="44" t="s">
        <v>107</v>
      </c>
      <c r="L120" s="43">
        <v>3.3</v>
      </c>
    </row>
    <row r="121" spans="1:12" ht="15" x14ac:dyDescent="0.25">
      <c r="A121" s="14"/>
      <c r="B121" s="15"/>
      <c r="C121" s="11"/>
      <c r="D121" s="7" t="s">
        <v>31</v>
      </c>
      <c r="E121" s="42" t="s">
        <v>77</v>
      </c>
      <c r="F121" s="43">
        <v>70</v>
      </c>
      <c r="G121" s="43">
        <v>3.036</v>
      </c>
      <c r="H121" s="43">
        <v>0.55200000000000005</v>
      </c>
      <c r="I121" s="43">
        <v>15.364000000000001</v>
      </c>
      <c r="J121" s="43">
        <v>80.040000000000006</v>
      </c>
      <c r="K121" s="44" t="s">
        <v>49</v>
      </c>
      <c r="L121" s="43">
        <v>7.5</v>
      </c>
    </row>
    <row r="122" spans="1:12" ht="15" x14ac:dyDescent="0.25">
      <c r="A122" s="14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SUM(F116:F124)</f>
        <v>880</v>
      </c>
      <c r="G125" s="19">
        <f>SUM(G116:G124)</f>
        <v>26.706000000000003</v>
      </c>
      <c r="H125" s="19">
        <f>SUM(H116:H124)</f>
        <v>21.682000000000002</v>
      </c>
      <c r="I125" s="19">
        <f>SUM(I116:I124)</f>
        <v>116.06400000000001</v>
      </c>
      <c r="J125" s="19">
        <f>SUM(J116:J124)</f>
        <v>980.51999999999987</v>
      </c>
      <c r="K125" s="25"/>
      <c r="L125" s="19">
        <f>SUM(L116:L124)</f>
        <v>77.429999999999993</v>
      </c>
    </row>
    <row r="126" spans="1:12" ht="15.75" thickBot="1" x14ac:dyDescent="0.25">
      <c r="A126" s="33">
        <f>A110</f>
        <v>2</v>
      </c>
      <c r="B126" s="33">
        <f>B110</f>
        <v>2</v>
      </c>
      <c r="C126" s="75" t="s">
        <v>4</v>
      </c>
      <c r="D126" s="76"/>
      <c r="E126" s="31"/>
      <c r="F126" s="32">
        <f>F115+F125</f>
        <v>1380</v>
      </c>
      <c r="G126" s="32">
        <f>G115+G125</f>
        <v>42.926000000000002</v>
      </c>
      <c r="H126" s="32">
        <f>H115+H125</f>
        <v>40.591999999999999</v>
      </c>
      <c r="I126" s="32">
        <f>I115+I125</f>
        <v>189.97399999999999</v>
      </c>
      <c r="J126" s="32">
        <f>J115+J125</f>
        <v>1560.7399999999998</v>
      </c>
      <c r="K126" s="32"/>
      <c r="L126" s="32">
        <f>L115+L125</f>
        <v>153.76999999999998</v>
      </c>
    </row>
    <row r="127" spans="1:12" ht="15" x14ac:dyDescent="0.25">
      <c r="A127" s="20">
        <v>2</v>
      </c>
      <c r="B127" s="21">
        <v>3</v>
      </c>
      <c r="C127" s="22" t="s">
        <v>20</v>
      </c>
      <c r="D127" s="5" t="s">
        <v>21</v>
      </c>
      <c r="E127" s="39" t="s">
        <v>64</v>
      </c>
      <c r="F127" s="40">
        <v>100</v>
      </c>
      <c r="G127" s="40">
        <v>10.66</v>
      </c>
      <c r="H127" s="40">
        <v>4.97</v>
      </c>
      <c r="I127" s="40">
        <v>8.65</v>
      </c>
      <c r="J127" s="40">
        <v>81</v>
      </c>
      <c r="K127" s="41" t="s">
        <v>142</v>
      </c>
      <c r="L127" s="53">
        <v>22.3</v>
      </c>
    </row>
    <row r="128" spans="1:12" ht="15" x14ac:dyDescent="0.25">
      <c r="A128" s="23"/>
      <c r="B128" s="15"/>
      <c r="C128" s="11"/>
      <c r="D128" s="6"/>
      <c r="E128" s="42" t="s">
        <v>65</v>
      </c>
      <c r="F128" s="43">
        <v>150</v>
      </c>
      <c r="G128" s="43">
        <v>1.73</v>
      </c>
      <c r="H128" s="43">
        <v>8.61</v>
      </c>
      <c r="I128" s="43">
        <v>31.2</v>
      </c>
      <c r="J128" s="43">
        <v>230.43</v>
      </c>
      <c r="K128" s="44" t="s">
        <v>143</v>
      </c>
      <c r="L128" s="54">
        <v>18.3</v>
      </c>
    </row>
    <row r="129" spans="1:12" ht="15" x14ac:dyDescent="0.25">
      <c r="A129" s="23"/>
      <c r="B129" s="15"/>
      <c r="C129" s="11"/>
      <c r="D129" s="60" t="s">
        <v>23</v>
      </c>
      <c r="E129" s="42" t="s">
        <v>46</v>
      </c>
      <c r="F129" s="43">
        <v>50</v>
      </c>
      <c r="G129" s="43">
        <v>3.8</v>
      </c>
      <c r="H129" s="43">
        <v>0.45</v>
      </c>
      <c r="I129" s="43">
        <v>20.9</v>
      </c>
      <c r="J129" s="43">
        <v>113.22</v>
      </c>
      <c r="K129" s="44" t="s">
        <v>54</v>
      </c>
      <c r="L129" s="54">
        <v>4.2</v>
      </c>
    </row>
    <row r="130" spans="1:12" ht="15.75" customHeight="1" thickBot="1" x14ac:dyDescent="0.3">
      <c r="A130" s="23"/>
      <c r="B130" s="15"/>
      <c r="C130" s="11"/>
      <c r="D130" s="60" t="s">
        <v>22</v>
      </c>
      <c r="E130" s="42" t="s">
        <v>62</v>
      </c>
      <c r="F130" s="43">
        <v>200</v>
      </c>
      <c r="G130" s="43">
        <v>2.6</v>
      </c>
      <c r="H130" s="43">
        <v>2.79</v>
      </c>
      <c r="I130" s="43">
        <v>15.07</v>
      </c>
      <c r="J130" s="43">
        <v>108.9</v>
      </c>
      <c r="K130" s="44" t="s">
        <v>117</v>
      </c>
      <c r="L130" s="55">
        <v>17.2</v>
      </c>
    </row>
    <row r="131" spans="1:12" ht="15" x14ac:dyDescent="0.25">
      <c r="A131" s="23"/>
      <c r="B131" s="15"/>
      <c r="C131" s="11"/>
      <c r="D131" s="7" t="s">
        <v>24</v>
      </c>
      <c r="E131" s="42" t="s">
        <v>53</v>
      </c>
      <c r="F131" s="43">
        <v>100</v>
      </c>
      <c r="G131" s="43">
        <v>0.4</v>
      </c>
      <c r="H131" s="43">
        <v>0</v>
      </c>
      <c r="I131" s="43">
        <v>8.8000000000000007</v>
      </c>
      <c r="J131" s="43">
        <v>47</v>
      </c>
      <c r="K131" s="44"/>
      <c r="L131" s="43">
        <v>15.32</v>
      </c>
    </row>
    <row r="132" spans="1:12" ht="15" x14ac:dyDescent="0.25">
      <c r="A132" s="24"/>
      <c r="B132" s="17"/>
      <c r="C132" s="8"/>
      <c r="D132" s="18" t="s">
        <v>33</v>
      </c>
      <c r="E132" s="9"/>
      <c r="F132" s="19">
        <f>SUM(F127:F131)</f>
        <v>600</v>
      </c>
      <c r="G132" s="19">
        <f>SUM(G127:G131)</f>
        <v>19.190000000000001</v>
      </c>
      <c r="H132" s="19">
        <f>SUM(H127:H131)</f>
        <v>16.819999999999997</v>
      </c>
      <c r="I132" s="19">
        <f>SUM(I127:I131)</f>
        <v>84.61999999999999</v>
      </c>
      <c r="J132" s="19">
        <f>SUM(J127:J131)</f>
        <v>580.54999999999995</v>
      </c>
      <c r="K132" s="25"/>
      <c r="L132" s="19">
        <f>SUM(L127:L131)</f>
        <v>77.319999999999993</v>
      </c>
    </row>
    <row r="133" spans="1:12" ht="15" x14ac:dyDescent="0.25">
      <c r="A133" s="26">
        <f>A127</f>
        <v>2</v>
      </c>
      <c r="B133" s="13">
        <f>B127</f>
        <v>3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3"/>
      <c r="L133" s="43"/>
    </row>
    <row r="134" spans="1:12" ht="15.75" thickBot="1" x14ac:dyDescent="0.3">
      <c r="A134" s="23"/>
      <c r="B134" s="15"/>
      <c r="C134" s="11"/>
      <c r="D134" s="7" t="s">
        <v>27</v>
      </c>
      <c r="E134" s="42" t="s">
        <v>92</v>
      </c>
      <c r="F134" s="43">
        <v>250</v>
      </c>
      <c r="G134" s="43">
        <v>13.02</v>
      </c>
      <c r="H134" s="43">
        <v>7.14</v>
      </c>
      <c r="I134" s="43">
        <v>100.36</v>
      </c>
      <c r="J134" s="43">
        <v>106.02</v>
      </c>
      <c r="K134" s="59" t="s">
        <v>115</v>
      </c>
      <c r="L134" s="43">
        <v>23.73</v>
      </c>
    </row>
    <row r="135" spans="1:12" ht="15" x14ac:dyDescent="0.25">
      <c r="A135" s="23"/>
      <c r="B135" s="15"/>
      <c r="C135" s="11"/>
      <c r="D135" s="7" t="s">
        <v>28</v>
      </c>
      <c r="E135" s="42" t="s">
        <v>93</v>
      </c>
      <c r="F135" s="43">
        <v>100</v>
      </c>
      <c r="G135" s="43">
        <v>0.25</v>
      </c>
      <c r="H135" s="43">
        <v>0.1</v>
      </c>
      <c r="I135" s="43">
        <v>5.8</v>
      </c>
      <c r="J135" s="43">
        <v>107</v>
      </c>
      <c r="K135" s="52" t="s">
        <v>72</v>
      </c>
      <c r="L135" s="43">
        <v>20</v>
      </c>
    </row>
    <row r="136" spans="1:12" ht="15" x14ac:dyDescent="0.25">
      <c r="A136" s="23"/>
      <c r="B136" s="15"/>
      <c r="C136" s="11"/>
      <c r="D136" s="7" t="s">
        <v>29</v>
      </c>
      <c r="E136" s="42" t="s">
        <v>95</v>
      </c>
      <c r="F136" s="43">
        <v>180</v>
      </c>
      <c r="G136" s="43">
        <v>5.0999999999999996</v>
      </c>
      <c r="H136" s="43">
        <v>5.6</v>
      </c>
      <c r="I136" s="43">
        <v>0.3</v>
      </c>
      <c r="J136" s="43">
        <v>280.04000000000002</v>
      </c>
      <c r="K136" s="44" t="s">
        <v>47</v>
      </c>
      <c r="L136" s="43">
        <v>17.3</v>
      </c>
    </row>
    <row r="137" spans="1:12" ht="15" x14ac:dyDescent="0.25">
      <c r="A137" s="23"/>
      <c r="B137" s="15"/>
      <c r="C137" s="11"/>
      <c r="D137" s="7" t="s">
        <v>30</v>
      </c>
      <c r="E137" s="42" t="s">
        <v>94</v>
      </c>
      <c r="F137" s="43">
        <v>200</v>
      </c>
      <c r="G137" s="43">
        <v>0.46</v>
      </c>
      <c r="H137" s="43">
        <v>0</v>
      </c>
      <c r="I137" s="43">
        <v>17.262</v>
      </c>
      <c r="J137" s="43">
        <v>71.3</v>
      </c>
      <c r="K137" s="44" t="s">
        <v>59</v>
      </c>
      <c r="L137" s="43">
        <v>3.5</v>
      </c>
    </row>
    <row r="138" spans="1:12" ht="15" x14ac:dyDescent="0.25">
      <c r="A138" s="23"/>
      <c r="B138" s="15"/>
      <c r="C138" s="11"/>
      <c r="D138" s="7" t="s">
        <v>31</v>
      </c>
      <c r="E138" s="42" t="s">
        <v>77</v>
      </c>
      <c r="F138" s="43">
        <v>70</v>
      </c>
      <c r="G138" s="43">
        <v>3.036</v>
      </c>
      <c r="H138" s="43">
        <v>0.55200000000000005</v>
      </c>
      <c r="I138" s="43">
        <v>15.364000000000001</v>
      </c>
      <c r="J138" s="43">
        <v>80.040000000000006</v>
      </c>
      <c r="K138" s="43" t="s">
        <v>49</v>
      </c>
      <c r="L138" s="43">
        <v>7.5</v>
      </c>
    </row>
    <row r="139" spans="1:12" ht="15" x14ac:dyDescent="0.25">
      <c r="A139" s="23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SUM(F133:F141)</f>
        <v>800</v>
      </c>
      <c r="G142" s="19">
        <f>SUM(G133:G141)</f>
        <v>21.866</v>
      </c>
      <c r="H142" s="19">
        <f>SUM(H133:H141)</f>
        <v>13.391999999999999</v>
      </c>
      <c r="I142" s="19">
        <f>SUM(I133:I141)</f>
        <v>139.08599999999998</v>
      </c>
      <c r="J142" s="19">
        <f>SUM(J133:J141)</f>
        <v>644.4</v>
      </c>
      <c r="K142" s="25"/>
      <c r="L142" s="19">
        <f>SUM(L134:L141)</f>
        <v>72.03</v>
      </c>
    </row>
    <row r="143" spans="1:12" ht="15.75" thickBot="1" x14ac:dyDescent="0.25">
      <c r="A143" s="29">
        <f>A127</f>
        <v>2</v>
      </c>
      <c r="B143" s="30">
        <f>B127</f>
        <v>3</v>
      </c>
      <c r="C143" s="75" t="s">
        <v>4</v>
      </c>
      <c r="D143" s="76"/>
      <c r="E143" s="31"/>
      <c r="F143" s="32">
        <f>F132+F142</f>
        <v>1400</v>
      </c>
      <c r="G143" s="32">
        <f>G132+G142</f>
        <v>41.055999999999997</v>
      </c>
      <c r="H143" s="32">
        <f>H132+H142</f>
        <v>30.211999999999996</v>
      </c>
      <c r="I143" s="32">
        <f>I132+I142</f>
        <v>223.70599999999996</v>
      </c>
      <c r="J143" s="32">
        <f>J132+J142</f>
        <v>1224.9499999999998</v>
      </c>
      <c r="K143" s="32"/>
      <c r="L143" s="32">
        <f>L132+L142</f>
        <v>149.35</v>
      </c>
    </row>
    <row r="144" spans="1:12" ht="15" x14ac:dyDescent="0.25">
      <c r="A144" s="20">
        <v>2</v>
      </c>
      <c r="B144" s="21">
        <v>4</v>
      </c>
      <c r="C144" s="22" t="s">
        <v>20</v>
      </c>
      <c r="D144" s="5" t="s">
        <v>21</v>
      </c>
      <c r="E144" s="39" t="s">
        <v>67</v>
      </c>
      <c r="F144" s="40">
        <v>200</v>
      </c>
      <c r="G144" s="40">
        <v>6.08</v>
      </c>
      <c r="H144" s="40">
        <v>8.98</v>
      </c>
      <c r="I144" s="40">
        <v>18.3</v>
      </c>
      <c r="J144" s="40">
        <v>255.79</v>
      </c>
      <c r="K144" s="41" t="s">
        <v>68</v>
      </c>
      <c r="L144" s="53">
        <v>36.9</v>
      </c>
    </row>
    <row r="145" spans="1:12" ht="15" x14ac:dyDescent="0.25">
      <c r="A145" s="23"/>
      <c r="B145" s="15"/>
      <c r="C145" s="11"/>
      <c r="D145" s="7" t="s">
        <v>22</v>
      </c>
      <c r="E145" s="42" t="s">
        <v>44</v>
      </c>
      <c r="F145" s="43">
        <v>222</v>
      </c>
      <c r="G145" s="43">
        <v>0</v>
      </c>
      <c r="H145" s="43">
        <v>0</v>
      </c>
      <c r="I145" s="43">
        <v>14.97</v>
      </c>
      <c r="J145" s="43">
        <v>62</v>
      </c>
      <c r="K145" s="44" t="s">
        <v>48</v>
      </c>
      <c r="L145" s="54">
        <v>6.1</v>
      </c>
    </row>
    <row r="146" spans="1:12" ht="15" x14ac:dyDescent="0.25">
      <c r="A146" s="23"/>
      <c r="B146" s="15"/>
      <c r="C146" s="11"/>
      <c r="D146" s="51" t="s">
        <v>23</v>
      </c>
      <c r="E146" s="42" t="s">
        <v>63</v>
      </c>
      <c r="F146" s="43">
        <v>70</v>
      </c>
      <c r="G146" s="43">
        <v>6.3</v>
      </c>
      <c r="H146" s="43">
        <v>5.75</v>
      </c>
      <c r="I146" s="43">
        <v>19.899999999999999</v>
      </c>
      <c r="J146" s="43">
        <v>128.62</v>
      </c>
      <c r="K146" s="44" t="s">
        <v>49</v>
      </c>
      <c r="L146" s="54">
        <v>15</v>
      </c>
    </row>
    <row r="147" spans="1:12" ht="15.75" thickBot="1" x14ac:dyDescent="0.3">
      <c r="A147" s="23"/>
      <c r="B147" s="15"/>
      <c r="C147" s="11"/>
      <c r="D147" s="7" t="s">
        <v>23</v>
      </c>
      <c r="E147" s="42" t="s">
        <v>45</v>
      </c>
      <c r="F147" s="43">
        <v>40</v>
      </c>
      <c r="G147" s="43">
        <v>2.64</v>
      </c>
      <c r="H147" s="43">
        <v>0.48</v>
      </c>
      <c r="I147" s="43">
        <v>13.36</v>
      </c>
      <c r="J147" s="43">
        <v>69.599999999999994</v>
      </c>
      <c r="K147" s="44" t="s">
        <v>145</v>
      </c>
      <c r="L147" s="55">
        <v>3.7</v>
      </c>
    </row>
    <row r="148" spans="1:12" ht="15" x14ac:dyDescent="0.25">
      <c r="A148" s="23"/>
      <c r="B148" s="15"/>
      <c r="C148" s="11"/>
      <c r="D148" s="7" t="s">
        <v>24</v>
      </c>
      <c r="E148" s="42" t="s">
        <v>144</v>
      </c>
      <c r="F148" s="43">
        <v>100</v>
      </c>
      <c r="G148" s="43">
        <v>4.0999999999999996</v>
      </c>
      <c r="H148" s="43">
        <v>3.9</v>
      </c>
      <c r="I148" s="43">
        <v>8.5</v>
      </c>
      <c r="J148" s="43">
        <v>57</v>
      </c>
      <c r="K148" s="44" t="s">
        <v>130</v>
      </c>
      <c r="L148" s="43">
        <v>15.8</v>
      </c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SUM(F144:F148)</f>
        <v>632</v>
      </c>
      <c r="G149" s="19">
        <f>SUM(G144:G148)</f>
        <v>19.119999999999997</v>
      </c>
      <c r="H149" s="19">
        <f>SUM(H144:H148)</f>
        <v>19.11</v>
      </c>
      <c r="I149" s="19">
        <f>SUM(I144:I148)</f>
        <v>75.03</v>
      </c>
      <c r="J149" s="19">
        <f>SUM(J144:J148)</f>
        <v>573.01</v>
      </c>
      <c r="K149" s="25"/>
      <c r="L149" s="19">
        <f>SUM(L144:L148)</f>
        <v>77.5</v>
      </c>
    </row>
    <row r="150" spans="1:12" ht="15" x14ac:dyDescent="0.25">
      <c r="A150" s="26">
        <f>A144</f>
        <v>2</v>
      </c>
      <c r="B150" s="13">
        <f>B144</f>
        <v>4</v>
      </c>
      <c r="C150" s="10" t="s">
        <v>25</v>
      </c>
      <c r="D150" s="7" t="s">
        <v>26</v>
      </c>
      <c r="E150" s="42" t="s">
        <v>80</v>
      </c>
      <c r="F150" s="43">
        <v>80</v>
      </c>
      <c r="G150" s="43">
        <v>0.32</v>
      </c>
      <c r="H150" s="43">
        <v>0.1</v>
      </c>
      <c r="I150" s="43">
        <v>1.7</v>
      </c>
      <c r="J150" s="43">
        <v>108.8</v>
      </c>
      <c r="K150" s="44" t="s">
        <v>120</v>
      </c>
      <c r="L150" s="43">
        <v>18.899999999999999</v>
      </c>
    </row>
    <row r="151" spans="1:12" ht="25.5" x14ac:dyDescent="0.25">
      <c r="A151" s="23"/>
      <c r="B151" s="15"/>
      <c r="C151" s="11"/>
      <c r="D151" s="7" t="s">
        <v>27</v>
      </c>
      <c r="E151" s="42" t="s">
        <v>97</v>
      </c>
      <c r="F151" s="43">
        <v>250</v>
      </c>
      <c r="G151" s="43">
        <v>5.16</v>
      </c>
      <c r="H151" s="43">
        <v>5.97</v>
      </c>
      <c r="I151" s="43">
        <v>19.75</v>
      </c>
      <c r="J151" s="43">
        <v>137</v>
      </c>
      <c r="K151" s="44" t="s">
        <v>101</v>
      </c>
      <c r="L151" s="43">
        <v>30.03</v>
      </c>
    </row>
    <row r="152" spans="1:12" ht="15" x14ac:dyDescent="0.25">
      <c r="A152" s="23"/>
      <c r="B152" s="15"/>
      <c r="C152" s="11"/>
      <c r="D152" s="7" t="s">
        <v>28</v>
      </c>
      <c r="E152" s="42" t="s">
        <v>98</v>
      </c>
      <c r="F152" s="43">
        <v>300</v>
      </c>
      <c r="G152" s="43">
        <v>0.1</v>
      </c>
      <c r="H152" s="43">
        <v>2</v>
      </c>
      <c r="I152" s="43">
        <v>15</v>
      </c>
      <c r="J152" s="43">
        <v>228.4</v>
      </c>
      <c r="K152" s="58" t="s">
        <v>111</v>
      </c>
      <c r="L152" s="43">
        <v>31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 t="s">
        <v>57</v>
      </c>
      <c r="F154" s="43">
        <v>200</v>
      </c>
      <c r="G154" s="43">
        <v>0.46</v>
      </c>
      <c r="H154" s="43">
        <v>0</v>
      </c>
      <c r="I154" s="43">
        <v>17.262</v>
      </c>
      <c r="J154" s="43">
        <v>71.3</v>
      </c>
      <c r="K154" s="44" t="s">
        <v>59</v>
      </c>
      <c r="L154" s="43">
        <v>3.5</v>
      </c>
    </row>
    <row r="155" spans="1:12" ht="15" x14ac:dyDescent="0.25">
      <c r="A155" s="23"/>
      <c r="B155" s="15"/>
      <c r="C155" s="11"/>
      <c r="D155" s="7" t="s">
        <v>31</v>
      </c>
      <c r="E155" s="42" t="s">
        <v>77</v>
      </c>
      <c r="F155" s="43">
        <v>70</v>
      </c>
      <c r="G155" s="43">
        <v>3.036</v>
      </c>
      <c r="H155" s="43">
        <v>0.55200000000000005</v>
      </c>
      <c r="I155" s="43">
        <v>15.364000000000001</v>
      </c>
      <c r="J155" s="43">
        <v>80.040000000000006</v>
      </c>
      <c r="K155" s="44" t="s">
        <v>49</v>
      </c>
      <c r="L155" s="43">
        <v>7.5</v>
      </c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900</v>
      </c>
      <c r="G159" s="19">
        <f>SUM(G150:G158)</f>
        <v>9.0760000000000005</v>
      </c>
      <c r="H159" s="19">
        <f>SUM(H150:H158)</f>
        <v>8.6219999999999999</v>
      </c>
      <c r="I159" s="19">
        <f>SUM(I150:I158)</f>
        <v>69.076000000000008</v>
      </c>
      <c r="J159" s="19">
        <f>SUM(J150:J158)</f>
        <v>625.54</v>
      </c>
      <c r="K159" s="25"/>
      <c r="L159" s="19">
        <f>SUM(L150:L158)</f>
        <v>90.93</v>
      </c>
    </row>
    <row r="160" spans="1:12" ht="15.75" thickBot="1" x14ac:dyDescent="0.25">
      <c r="A160" s="29">
        <f>A144</f>
        <v>2</v>
      </c>
      <c r="B160" s="30">
        <f>B144</f>
        <v>4</v>
      </c>
      <c r="C160" s="75" t="s">
        <v>4</v>
      </c>
      <c r="D160" s="76"/>
      <c r="E160" s="31"/>
      <c r="F160" s="32">
        <f>F149+F159</f>
        <v>1532</v>
      </c>
      <c r="G160" s="32">
        <f>G149+G159</f>
        <v>28.195999999999998</v>
      </c>
      <c r="H160" s="32">
        <f>H149+H159</f>
        <v>27.731999999999999</v>
      </c>
      <c r="I160" s="32">
        <f>I149+I159</f>
        <v>144.10599999999999</v>
      </c>
      <c r="J160" s="32">
        <f>J149+J159</f>
        <v>1198.55</v>
      </c>
      <c r="K160" s="32"/>
      <c r="L160" s="32">
        <f>L149+L159</f>
        <v>168.43</v>
      </c>
    </row>
    <row r="161" spans="1:12" ht="15" x14ac:dyDescent="0.25">
      <c r="A161" s="20">
        <v>2</v>
      </c>
      <c r="B161" s="21">
        <v>5</v>
      </c>
      <c r="C161" s="22" t="s">
        <v>20</v>
      </c>
      <c r="D161" s="61" t="s">
        <v>26</v>
      </c>
      <c r="E161" s="39" t="s">
        <v>42</v>
      </c>
      <c r="F161" s="40">
        <v>60</v>
      </c>
      <c r="G161" s="40">
        <v>0.32</v>
      </c>
      <c r="H161" s="40">
        <v>0.1</v>
      </c>
      <c r="I161" s="40">
        <v>1.7</v>
      </c>
      <c r="J161" s="40">
        <v>108.8</v>
      </c>
      <c r="K161" s="52" t="s">
        <v>120</v>
      </c>
      <c r="L161" s="53">
        <v>18.899999999999999</v>
      </c>
    </row>
    <row r="162" spans="1:12" ht="15" x14ac:dyDescent="0.25">
      <c r="A162" s="23"/>
      <c r="B162" s="15"/>
      <c r="C162" s="11"/>
      <c r="D162" s="6"/>
      <c r="E162" s="42" t="s">
        <v>69</v>
      </c>
      <c r="F162" s="43">
        <v>100</v>
      </c>
      <c r="G162" s="43">
        <v>4.29</v>
      </c>
      <c r="H162" s="43">
        <v>10.27</v>
      </c>
      <c r="I162" s="43">
        <v>0.2</v>
      </c>
      <c r="J162" s="43">
        <v>110.4</v>
      </c>
      <c r="K162" s="44" t="s">
        <v>146</v>
      </c>
      <c r="L162" s="54">
        <v>27.15</v>
      </c>
    </row>
    <row r="163" spans="1:12" ht="15" x14ac:dyDescent="0.25">
      <c r="A163" s="23"/>
      <c r="B163" s="15"/>
      <c r="C163" s="11"/>
      <c r="D163" s="7" t="s">
        <v>22</v>
      </c>
      <c r="E163" s="42" t="s">
        <v>70</v>
      </c>
      <c r="F163" s="43">
        <v>200</v>
      </c>
      <c r="G163" s="43">
        <v>3.2</v>
      </c>
      <c r="H163" s="43">
        <v>2.2000000000000002</v>
      </c>
      <c r="I163" s="43">
        <v>31</v>
      </c>
      <c r="J163" s="43">
        <v>132.5</v>
      </c>
      <c r="K163" s="44" t="s">
        <v>147</v>
      </c>
      <c r="L163" s="54">
        <v>11.37</v>
      </c>
    </row>
    <row r="164" spans="1:12" ht="15" x14ac:dyDescent="0.25">
      <c r="A164" s="23"/>
      <c r="B164" s="15"/>
      <c r="C164" s="11"/>
      <c r="D164" s="60" t="s">
        <v>22</v>
      </c>
      <c r="E164" s="42" t="s">
        <v>52</v>
      </c>
      <c r="F164" s="43">
        <v>200</v>
      </c>
      <c r="G164" s="43">
        <v>2.6</v>
      </c>
      <c r="H164" s="43">
        <v>2.79</v>
      </c>
      <c r="I164" s="43">
        <v>15.07</v>
      </c>
      <c r="J164" s="43">
        <v>108.9</v>
      </c>
      <c r="K164" s="44" t="s">
        <v>133</v>
      </c>
      <c r="L164" s="54">
        <v>12.18</v>
      </c>
    </row>
    <row r="165" spans="1:12" ht="15.75" thickBot="1" x14ac:dyDescent="0.3">
      <c r="A165" s="23"/>
      <c r="B165" s="15"/>
      <c r="C165" s="11"/>
      <c r="D165" s="60" t="s">
        <v>23</v>
      </c>
      <c r="E165" s="42" t="s">
        <v>46</v>
      </c>
      <c r="F165" s="43">
        <v>50</v>
      </c>
      <c r="G165" s="43">
        <v>3.8</v>
      </c>
      <c r="H165" s="43">
        <v>0.45</v>
      </c>
      <c r="I165" s="43">
        <v>20.9</v>
      </c>
      <c r="J165" s="43">
        <v>113.22</v>
      </c>
      <c r="K165" s="44" t="s">
        <v>54</v>
      </c>
      <c r="L165" s="55">
        <v>4.2</v>
      </c>
    </row>
    <row r="166" spans="1:12" ht="15" x14ac:dyDescent="0.25">
      <c r="A166" s="23"/>
      <c r="B166" s="15"/>
      <c r="C166" s="11"/>
      <c r="D166" s="72" t="s">
        <v>23</v>
      </c>
      <c r="E166" s="42" t="s">
        <v>45</v>
      </c>
      <c r="F166" s="43">
        <v>40</v>
      </c>
      <c r="G166" s="43">
        <v>2.64</v>
      </c>
      <c r="H166" s="43">
        <v>0.48</v>
      </c>
      <c r="I166" s="43">
        <v>13.36</v>
      </c>
      <c r="J166" s="43">
        <v>69.599999999999994</v>
      </c>
      <c r="K166" s="44" t="s">
        <v>54</v>
      </c>
      <c r="L166" s="43">
        <v>3.7</v>
      </c>
    </row>
    <row r="167" spans="1:12" ht="15.75" customHeight="1" x14ac:dyDescent="0.25">
      <c r="A167" s="24"/>
      <c r="B167" s="17"/>
      <c r="C167" s="8"/>
      <c r="D167" s="18" t="s">
        <v>33</v>
      </c>
      <c r="E167" s="9"/>
      <c r="F167" s="19">
        <f>SUM(F161:F166)</f>
        <v>650</v>
      </c>
      <c r="G167" s="19">
        <f>SUM(G161:G166)</f>
        <v>16.850000000000001</v>
      </c>
      <c r="H167" s="19">
        <f>SUM(H161:H166)</f>
        <v>16.29</v>
      </c>
      <c r="I167" s="19">
        <f>SUM(I161:I166)</f>
        <v>82.23</v>
      </c>
      <c r="J167" s="19">
        <f>SUM(J161:J166)</f>
        <v>643.42000000000007</v>
      </c>
      <c r="K167" s="25"/>
      <c r="L167" s="19">
        <f>SUM(L161:L166)</f>
        <v>77.5</v>
      </c>
    </row>
    <row r="168" spans="1:12" ht="15" x14ac:dyDescent="0.25">
      <c r="A168" s="26">
        <f>A161</f>
        <v>2</v>
      </c>
      <c r="B168" s="13">
        <f>B161</f>
        <v>5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96</v>
      </c>
      <c r="F169" s="43">
        <v>250</v>
      </c>
      <c r="G169" s="43">
        <v>13.32</v>
      </c>
      <c r="H169" s="43">
        <v>10.3</v>
      </c>
      <c r="I169" s="43">
        <v>16</v>
      </c>
      <c r="J169" s="43">
        <v>209.11</v>
      </c>
      <c r="K169" s="58" t="s">
        <v>104</v>
      </c>
      <c r="L169" s="43">
        <v>25.2</v>
      </c>
    </row>
    <row r="170" spans="1:12" ht="22.5" x14ac:dyDescent="0.25">
      <c r="A170" s="23"/>
      <c r="B170" s="15"/>
      <c r="C170" s="11"/>
      <c r="D170" s="7" t="s">
        <v>28</v>
      </c>
      <c r="E170" s="42" t="s">
        <v>152</v>
      </c>
      <c r="F170" s="43">
        <v>100</v>
      </c>
      <c r="G170" s="43">
        <v>22.7</v>
      </c>
      <c r="H170" s="43">
        <v>6.7</v>
      </c>
      <c r="I170" s="43">
        <v>62</v>
      </c>
      <c r="J170" s="43">
        <v>140.30000000000001</v>
      </c>
      <c r="K170" s="58" t="s">
        <v>109</v>
      </c>
      <c r="L170" s="43">
        <v>11.2</v>
      </c>
    </row>
    <row r="171" spans="1:12" ht="15" x14ac:dyDescent="0.25">
      <c r="A171" s="23"/>
      <c r="B171" s="15"/>
      <c r="C171" s="11"/>
      <c r="D171" s="7" t="s">
        <v>29</v>
      </c>
      <c r="E171" s="42" t="s">
        <v>153</v>
      </c>
      <c r="F171" s="43">
        <v>180</v>
      </c>
      <c r="G171" s="43">
        <v>0.1</v>
      </c>
      <c r="H171" s="43">
        <v>2</v>
      </c>
      <c r="I171" s="43">
        <v>15</v>
      </c>
      <c r="J171" s="43">
        <v>228.4</v>
      </c>
      <c r="K171" s="58" t="s">
        <v>113</v>
      </c>
      <c r="L171" s="43">
        <v>24.83</v>
      </c>
    </row>
    <row r="172" spans="1:12" ht="15" x14ac:dyDescent="0.25">
      <c r="A172" s="23"/>
      <c r="B172" s="15"/>
      <c r="C172" s="11"/>
      <c r="D172" s="7" t="s">
        <v>30</v>
      </c>
      <c r="E172" s="42" t="s">
        <v>76</v>
      </c>
      <c r="F172" s="43">
        <v>200</v>
      </c>
      <c r="G172" s="43">
        <v>2</v>
      </c>
      <c r="H172" s="43">
        <v>0</v>
      </c>
      <c r="I172" s="43">
        <v>0</v>
      </c>
      <c r="J172" s="43">
        <v>108.28</v>
      </c>
      <c r="K172" s="44" t="s">
        <v>107</v>
      </c>
      <c r="L172" s="43">
        <v>3.3</v>
      </c>
    </row>
    <row r="173" spans="1:12" ht="15" x14ac:dyDescent="0.25">
      <c r="A173" s="23"/>
      <c r="B173" s="15"/>
      <c r="C173" s="11"/>
      <c r="D173" s="7" t="s">
        <v>31</v>
      </c>
      <c r="E173" s="42" t="s">
        <v>77</v>
      </c>
      <c r="F173" s="43">
        <v>70</v>
      </c>
      <c r="G173" s="43">
        <v>3.036</v>
      </c>
      <c r="H173" s="43">
        <v>0.55200000000000005</v>
      </c>
      <c r="I173" s="43">
        <v>15.364000000000001</v>
      </c>
      <c r="J173" s="43">
        <v>80.040000000000006</v>
      </c>
      <c r="K173" s="44" t="s">
        <v>49</v>
      </c>
      <c r="L173" s="43">
        <v>7.5</v>
      </c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800</v>
      </c>
      <c r="G177" s="19">
        <f>SUM(G168:G176)</f>
        <v>41.155999999999999</v>
      </c>
      <c r="H177" s="19">
        <f>SUM(H168:H176)</f>
        <v>19.552</v>
      </c>
      <c r="I177" s="19">
        <f>SUM(I168:I176)</f>
        <v>108.364</v>
      </c>
      <c r="J177" s="19">
        <f>SUM(J168:J176)</f>
        <v>766.13</v>
      </c>
      <c r="K177" s="25"/>
      <c r="L177" s="19">
        <f>SUM(L168:L176)</f>
        <v>72.03</v>
      </c>
    </row>
    <row r="178" spans="1:12" ht="15.75" thickBot="1" x14ac:dyDescent="0.25">
      <c r="A178" s="29">
        <f>A161</f>
        <v>2</v>
      </c>
      <c r="B178" s="30">
        <f>B161</f>
        <v>5</v>
      </c>
      <c r="C178" s="75" t="s">
        <v>4</v>
      </c>
      <c r="D178" s="76"/>
      <c r="E178" s="31"/>
      <c r="F178" s="32">
        <f>F167+F177</f>
        <v>1450</v>
      </c>
      <c r="G178" s="32">
        <f>G167+G177</f>
        <v>58.006</v>
      </c>
      <c r="H178" s="32">
        <f>H167+H177</f>
        <v>35.841999999999999</v>
      </c>
      <c r="I178" s="32">
        <f>I167+I177</f>
        <v>190.59399999999999</v>
      </c>
      <c r="J178" s="32">
        <f>J167+J177</f>
        <v>1409.5500000000002</v>
      </c>
      <c r="K178" s="32"/>
      <c r="L178" s="32">
        <f>L167+L177</f>
        <v>149.53</v>
      </c>
    </row>
    <row r="179" spans="1:12" ht="13.5" thickBot="1" x14ac:dyDescent="0.25">
      <c r="A179" s="27"/>
      <c r="B179" s="28"/>
      <c r="C179" s="74" t="s">
        <v>5</v>
      </c>
      <c r="D179" s="74"/>
      <c r="E179" s="74"/>
      <c r="F179" s="34">
        <f>SUMIF($C:$C,"Итого за день:",F:F)/COUNTIFS($C:$C,"Итого за день:",F:F,"&gt;0")</f>
        <v>1407.8</v>
      </c>
      <c r="G179" s="34">
        <f>SUMIF($C:$C,"Итого за день:",G:G)/COUNTIFS($C:$C,"Итого за день:",G:G,"&gt;0")</f>
        <v>40.936999999999991</v>
      </c>
      <c r="H179" s="34">
        <f>SUMIF($C:$C,"Итого за день:",H:H)/COUNTIFS($C:$C,"Итого за день:",H:H,"&gt;0")</f>
        <v>36.737999999999985</v>
      </c>
      <c r="I179" s="34">
        <f>SUMIF($C:$C,"Итого за день:",I:I)/COUNTIFS($C:$C,"Итого за день:",I:I,"&gt;0")</f>
        <v>168.50640000000001</v>
      </c>
      <c r="J179" s="34">
        <f>SUMIF($C:$C,"Итого за день:",J:J)/COUNTIFS($C:$C,"Итого за день:",J:J,"&gt;0")</f>
        <v>1306.6789999999996</v>
      </c>
      <c r="K179" s="34"/>
      <c r="L179" s="34">
        <f>SUMIF($C:$C,"Итого за день:",L:L)/COUNTIFS($C:$C,"Итого за день:",L:L,"&gt;0")</f>
        <v>149.93299999999999</v>
      </c>
    </row>
  </sheetData>
  <mergeCells count="14">
    <mergeCell ref="C74:D74"/>
    <mergeCell ref="C92:D92"/>
    <mergeCell ref="C22:D22"/>
    <mergeCell ref="C1:E1"/>
    <mergeCell ref="H1:K1"/>
    <mergeCell ref="H2:K2"/>
    <mergeCell ref="C41:D41"/>
    <mergeCell ref="C58:D58"/>
    <mergeCell ref="C179:E179"/>
    <mergeCell ref="C178:D178"/>
    <mergeCell ref="C109:D109"/>
    <mergeCell ref="C126:D126"/>
    <mergeCell ref="C143:D143"/>
    <mergeCell ref="C160:D1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2024-09-07T08:07:17Z</dcterms:modified>
</cp:coreProperties>
</file>