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78" i="1"/>
  <c r="A178"/>
  <c r="L177"/>
  <c r="J177"/>
  <c r="I177"/>
  <c r="I178" s="1"/>
  <c r="H177"/>
  <c r="H178" s="1"/>
  <c r="G177"/>
  <c r="G178" s="1"/>
  <c r="F177"/>
  <c r="B168"/>
  <c r="A168"/>
  <c r="L167"/>
  <c r="L178" s="1"/>
  <c r="J167"/>
  <c r="J178" s="1"/>
  <c r="I167"/>
  <c r="H167"/>
  <c r="G167"/>
  <c r="F167"/>
  <c r="F178" s="1"/>
  <c r="B160"/>
  <c r="A160"/>
  <c r="L159"/>
  <c r="J159"/>
  <c r="J160" s="1"/>
  <c r="I159"/>
  <c r="I160" s="1"/>
  <c r="H159"/>
  <c r="H160" s="1"/>
  <c r="G159"/>
  <c r="G160" s="1"/>
  <c r="F159"/>
  <c r="F160" s="1"/>
  <c r="B150"/>
  <c r="A150"/>
  <c r="L149"/>
  <c r="J149"/>
  <c r="I149"/>
  <c r="H149"/>
  <c r="G149"/>
  <c r="F149"/>
  <c r="I143"/>
  <c r="B143"/>
  <c r="A143"/>
  <c r="L142"/>
  <c r="J142"/>
  <c r="J143" s="1"/>
  <c r="I142"/>
  <c r="H142"/>
  <c r="H143" s="1"/>
  <c r="G142"/>
  <c r="G143" s="1"/>
  <c r="F142"/>
  <c r="B133"/>
  <c r="A133"/>
  <c r="L132"/>
  <c r="J132"/>
  <c r="I132"/>
  <c r="H132"/>
  <c r="G132"/>
  <c r="F132"/>
  <c r="F143" s="1"/>
  <c r="B126"/>
  <c r="A126"/>
  <c r="L125"/>
  <c r="J125"/>
  <c r="J126" s="1"/>
  <c r="I125"/>
  <c r="I126" s="1"/>
  <c r="H125"/>
  <c r="H126" s="1"/>
  <c r="G125"/>
  <c r="G126" s="1"/>
  <c r="F125"/>
  <c r="F126" s="1"/>
  <c r="B116"/>
  <c r="A116"/>
  <c r="L115"/>
  <c r="J115"/>
  <c r="I115"/>
  <c r="H115"/>
  <c r="G115"/>
  <c r="F115"/>
  <c r="G109"/>
  <c r="B109"/>
  <c r="A109"/>
  <c r="L108"/>
  <c r="J108"/>
  <c r="J109" s="1"/>
  <c r="I108"/>
  <c r="I109" s="1"/>
  <c r="H108"/>
  <c r="H109" s="1"/>
  <c r="G108"/>
  <c r="F108"/>
  <c r="F109" s="1"/>
  <c r="B99"/>
  <c r="A99"/>
  <c r="L98"/>
  <c r="L109" s="1"/>
  <c r="J98"/>
  <c r="I98"/>
  <c r="H98"/>
  <c r="G98"/>
  <c r="F98"/>
  <c r="G92"/>
  <c r="B92"/>
  <c r="A92"/>
  <c r="L91"/>
  <c r="J91"/>
  <c r="J92" s="1"/>
  <c r="I91"/>
  <c r="I92" s="1"/>
  <c r="H91"/>
  <c r="H92" s="1"/>
  <c r="G91"/>
  <c r="F91"/>
  <c r="B82"/>
  <c r="A82"/>
  <c r="L81"/>
  <c r="L92" s="1"/>
  <c r="J81"/>
  <c r="I81"/>
  <c r="H81"/>
  <c r="G81"/>
  <c r="F81"/>
  <c r="F92" s="1"/>
  <c r="B74"/>
  <c r="A74"/>
  <c r="L73"/>
  <c r="J73"/>
  <c r="J74" s="1"/>
  <c r="I73"/>
  <c r="I74" s="1"/>
  <c r="H73"/>
  <c r="H74" s="1"/>
  <c r="G73"/>
  <c r="G74" s="1"/>
  <c r="F73"/>
  <c r="B64"/>
  <c r="A64"/>
  <c r="L63"/>
  <c r="J63"/>
  <c r="I63"/>
  <c r="H63"/>
  <c r="G63"/>
  <c r="F63"/>
  <c r="F74" s="1"/>
  <c r="J58"/>
  <c r="B58"/>
  <c r="A58"/>
  <c r="L57"/>
  <c r="J57"/>
  <c r="I57"/>
  <c r="I58" s="1"/>
  <c r="H57"/>
  <c r="H58" s="1"/>
  <c r="G57"/>
  <c r="G58" s="1"/>
  <c r="F57"/>
  <c r="B48"/>
  <c r="A48"/>
  <c r="L47"/>
  <c r="L58" s="1"/>
  <c r="J47"/>
  <c r="I47"/>
  <c r="H47"/>
  <c r="G47"/>
  <c r="F47"/>
  <c r="I41"/>
  <c r="B41"/>
  <c r="A41"/>
  <c r="L40"/>
  <c r="J40"/>
  <c r="I40"/>
  <c r="H40"/>
  <c r="H41" s="1"/>
  <c r="G40"/>
  <c r="G41" s="1"/>
  <c r="F40"/>
  <c r="F41" s="1"/>
  <c r="B31"/>
  <c r="A31"/>
  <c r="L30"/>
  <c r="L41" s="1"/>
  <c r="J30"/>
  <c r="J41" s="1"/>
  <c r="I30"/>
  <c r="H30"/>
  <c r="G30"/>
  <c r="F30"/>
  <c r="B22"/>
  <c r="A22"/>
  <c r="L21"/>
  <c r="J21"/>
  <c r="J22" s="1"/>
  <c r="I21"/>
  <c r="I22" s="1"/>
  <c r="H21"/>
  <c r="H22" s="1"/>
  <c r="G21"/>
  <c r="G22" s="1"/>
  <c r="F21"/>
  <c r="F22" s="1"/>
  <c r="B12"/>
  <c r="A12"/>
  <c r="L11"/>
  <c r="J11"/>
  <c r="I11"/>
  <c r="H11"/>
  <c r="G11"/>
  <c r="F11"/>
  <c r="L22" l="1"/>
  <c r="L143"/>
  <c r="L160"/>
  <c r="L126"/>
  <c r="L74"/>
  <c r="F58"/>
  <c r="F179"/>
  <c r="G179"/>
  <c r="I179"/>
  <c r="H179"/>
  <c r="J179"/>
  <c r="L179" l="1"/>
</calcChain>
</file>

<file path=xl/sharedStrings.xml><?xml version="1.0" encoding="utf-8"?>
<sst xmlns="http://schemas.openxmlformats.org/spreadsheetml/2006/main" count="290" uniqueCount="100">
  <si>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</si>
  <si>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</si>
  <si>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</si>
  <si>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</si>
  <si>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</si>
  <si>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</si>
  <si>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</si>
  <si>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</si>
  <si>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</si>
  <si>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</si>
  <si>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</si>
  <si>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</si>
  <si>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</si>
  <si>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</si>
  <si>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</si>
  <si>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</si>
  <si>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</si>
  <si>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</si>
  <si>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</si>
  <si>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</si>
  <si>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</si>
  <si>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</si>
  <si>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</si>
  <si>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</si>
  <si>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</si>
  <si>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</si>
  <si>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</si>
  <si>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</si>
  <si>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</si>
  <si>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</si>
  <si>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</si>
  <si>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</si>
  <si>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</si>
  <si>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</si>
  <si>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</si>
  <si>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</si>
  <si>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</si>
  <si>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</si>
  <si>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</si>
  <si>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"Угранская СШ"</t>
  </si>
  <si>
    <t>директор</t>
  </si>
  <si>
    <t>Новикова Е.Л.</t>
  </si>
  <si>
    <t>Салат из св. овощей с раст. маслом</t>
  </si>
  <si>
    <t>Чай с сахаром и лимоном</t>
  </si>
  <si>
    <t xml:space="preserve">Хлеб ржаной </t>
  </si>
  <si>
    <t>Хлеб пшеничный</t>
  </si>
  <si>
    <t>377/2007</t>
  </si>
  <si>
    <t>гост</t>
  </si>
  <si>
    <t>Макароны отварные с сыром</t>
  </si>
  <si>
    <t>Яйцо отварное</t>
  </si>
  <si>
    <t>Какао с молоком</t>
  </si>
  <si>
    <t>Фрукты свежие</t>
  </si>
  <si>
    <t>ГОСТ</t>
  </si>
  <si>
    <t>Огурец консервированный</t>
  </si>
  <si>
    <t>Картофель, тушенный с мясом</t>
  </si>
  <si>
    <t>Чай с сахаром</t>
  </si>
  <si>
    <t xml:space="preserve">Фрукты свежие </t>
  </si>
  <si>
    <t>Запеканка из творога со сметанным соусом</t>
  </si>
  <si>
    <t>Каша молочная (манка/рис/пшено) с маслом и сахаром</t>
  </si>
  <si>
    <t>Кофейный напиток с молоком</t>
  </si>
  <si>
    <t>Бутерброд с сыром</t>
  </si>
  <si>
    <t>Рыба тушеная</t>
  </si>
  <si>
    <t>Рис отварной</t>
  </si>
  <si>
    <t>Плов с мясом</t>
  </si>
  <si>
    <t>265/2007</t>
  </si>
  <si>
    <t>Сосиска отварная</t>
  </si>
  <si>
    <t>Картофельное пюре,  соус</t>
  </si>
  <si>
    <t>54-6 к</t>
  </si>
  <si>
    <t>54-23 гн</t>
  </si>
  <si>
    <t>Масло сливочное порционно</t>
  </si>
  <si>
    <t>53-19 з</t>
  </si>
  <si>
    <t>54-8 з</t>
  </si>
  <si>
    <t xml:space="preserve">закуска </t>
  </si>
  <si>
    <t>Котлета (тефтели) из мяса</t>
  </si>
  <si>
    <t>Каша рассыпчатая из гречневой крупы</t>
  </si>
  <si>
    <t>Соус</t>
  </si>
  <si>
    <t>Чай с  сахаром и лимоном</t>
  </si>
  <si>
    <t>Кондитерские изделия (зефир)</t>
  </si>
  <si>
    <t>54-5-м</t>
  </si>
  <si>
    <t>54-4 г</t>
  </si>
  <si>
    <t>54-3 соус</t>
  </si>
  <si>
    <t>54-3 гн</t>
  </si>
  <si>
    <t>54-2 з</t>
  </si>
  <si>
    <t>54-28 м</t>
  </si>
  <si>
    <t>54-21 гн</t>
  </si>
  <si>
    <t>54-1 т</t>
  </si>
  <si>
    <t>54-6 о</t>
  </si>
  <si>
    <t>54-3 г</t>
  </si>
  <si>
    <t>54-6к</t>
  </si>
  <si>
    <t>Рагу овощное с мясом</t>
  </si>
  <si>
    <t>Кондитерские изделия (вафли)</t>
  </si>
  <si>
    <t>54-9 г</t>
  </si>
  <si>
    <t>54-2 гн</t>
  </si>
  <si>
    <t>54-16-р</t>
  </si>
  <si>
    <t>54-6 г</t>
  </si>
  <si>
    <t xml:space="preserve">Кисломолочный продукт </t>
  </si>
  <si>
    <t>54-12-м</t>
  </si>
  <si>
    <t>54-25 г</t>
  </si>
  <si>
    <t>54-11 г</t>
  </si>
  <si>
    <t>Кондитерские изделия (пряник)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</si>
</sst>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0" borderId="2" xfId="0" applyFont="1" applyBorder="1"/>
    <xf numFmtId="17" fontId="5" fillId="2" borderId="15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0" borderId="1" xfId="0" applyFont="1" applyBorder="1"/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3" borderId="1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9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181" sqref="J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8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180</v>
      </c>
      <c r="G6" s="40">
        <v>4</v>
      </c>
      <c r="H6" s="40">
        <v>8.1</v>
      </c>
      <c r="I6" s="40">
        <v>23</v>
      </c>
      <c r="J6" s="40">
        <v>215.6</v>
      </c>
      <c r="K6" s="41" t="s">
        <v>67</v>
      </c>
      <c r="L6" s="40">
        <v>28.91</v>
      </c>
    </row>
    <row r="7" spans="1:12" ht="15">
      <c r="A7" s="23"/>
      <c r="B7" s="15"/>
      <c r="C7" s="11"/>
      <c r="D7" s="7" t="s">
        <v>22</v>
      </c>
      <c r="E7" s="42" t="s">
        <v>59</v>
      </c>
      <c r="F7" s="43">
        <v>200</v>
      </c>
      <c r="G7" s="43">
        <v>2.6</v>
      </c>
      <c r="H7" s="43">
        <v>2.79</v>
      </c>
      <c r="I7" s="43">
        <v>15.07</v>
      </c>
      <c r="J7" s="43">
        <v>108.9</v>
      </c>
      <c r="K7" s="44" t="s">
        <v>68</v>
      </c>
      <c r="L7" s="43">
        <v>17.2</v>
      </c>
    </row>
    <row r="8" spans="1:12" ht="15">
      <c r="A8" s="23"/>
      <c r="B8" s="15"/>
      <c r="C8" s="11"/>
      <c r="D8" s="7"/>
      <c r="E8" s="42" t="s">
        <v>69</v>
      </c>
      <c r="F8" s="43">
        <v>15</v>
      </c>
      <c r="G8" s="43">
        <v>8.1</v>
      </c>
      <c r="H8" s="43">
        <v>7.2</v>
      </c>
      <c r="I8" s="43">
        <v>2</v>
      </c>
      <c r="J8" s="43">
        <v>49.1</v>
      </c>
      <c r="K8" s="44" t="s">
        <v>70</v>
      </c>
      <c r="L8" s="43">
        <v>8.9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3.8</v>
      </c>
      <c r="H9" s="43">
        <v>0.45</v>
      </c>
      <c r="I9" s="43">
        <v>20.9</v>
      </c>
      <c r="J9" s="43">
        <v>113.22</v>
      </c>
      <c r="K9" s="44" t="s">
        <v>47</v>
      </c>
      <c r="L9" s="43">
        <v>4.3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0.4</v>
      </c>
      <c r="H10" s="43">
        <v>0</v>
      </c>
      <c r="I10" s="43">
        <v>8.8000000000000007</v>
      </c>
      <c r="J10" s="43">
        <v>47</v>
      </c>
      <c r="K10" s="44" t="s">
        <v>47</v>
      </c>
      <c r="L10" s="43">
        <v>20</v>
      </c>
    </row>
    <row r="11" spans="1:12" ht="15">
      <c r="A11" s="24"/>
      <c r="B11" s="17"/>
      <c r="C11" s="8"/>
      <c r="D11" s="18" t="s">
        <v>33</v>
      </c>
      <c r="E11" s="9"/>
      <c r="F11" s="19">
        <f>SUM(F6:F10)</f>
        <v>545</v>
      </c>
      <c r="G11" s="19">
        <f>SUM(G6:G10)</f>
        <v>18.899999999999999</v>
      </c>
      <c r="H11" s="19">
        <f>SUM(H6:H10)</f>
        <v>18.54</v>
      </c>
      <c r="I11" s="19">
        <f>SUM(I6:I10)</f>
        <v>69.77</v>
      </c>
      <c r="J11" s="19">
        <f>SUM(J6:J10)</f>
        <v>533.82000000000005</v>
      </c>
      <c r="K11" s="25"/>
      <c r="L11" s="19">
        <f>SUM(L6:L10)</f>
        <v>79.31</v>
      </c>
    </row>
    <row r="12" spans="1:12" ht="15">
      <c r="A12" s="26">
        <f>A6</f>
        <v>1</v>
      </c>
      <c r="B12" s="13">
        <f>B6</f>
        <v>1</v>
      </c>
      <c r="C12" s="10" t="s">
        <v>25</v>
      </c>
      <c r="D12" s="2"/>
      <c r="E12" s="7"/>
      <c r="F12" s="42"/>
      <c r="G12" s="43"/>
      <c r="H12" s="43"/>
      <c r="I12" s="43"/>
      <c r="J12" s="43"/>
      <c r="K12" s="43"/>
      <c r="L12" s="44"/>
    </row>
    <row r="13" spans="1:12" ht="1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58"/>
      <c r="L14" s="43"/>
    </row>
    <row r="15" spans="1:12" ht="1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>SUM(G12:G20)</f>
        <v>0</v>
      </c>
      <c r="H21" s="19">
        <f>SUM(H12:H20)</f>
        <v>0</v>
      </c>
      <c r="I21" s="19">
        <f>SUM(I12:I20)</f>
        <v>0</v>
      </c>
      <c r="J21" s="19">
        <f>SUM(J12:J20)</f>
        <v>0</v>
      </c>
      <c r="K21" s="25"/>
      <c r="L21" s="19">
        <f>SUM(L12:L20)</f>
        <v>0</v>
      </c>
    </row>
    <row r="22" spans="1:12" ht="15.75" thickBot="1">
      <c r="A22" s="29">
        <f>A6</f>
        <v>1</v>
      </c>
      <c r="B22" s="30">
        <f>B6</f>
        <v>1</v>
      </c>
      <c r="C22" s="75" t="s">
        <v>4</v>
      </c>
      <c r="D22" s="76"/>
      <c r="E22" s="31"/>
      <c r="F22" s="32">
        <f>F11+F21</f>
        <v>545</v>
      </c>
      <c r="G22" s="32">
        <f>G11+G21</f>
        <v>18.899999999999999</v>
      </c>
      <c r="H22" s="32">
        <f>H11+H21</f>
        <v>18.54</v>
      </c>
      <c r="I22" s="32">
        <f>I11+I21</f>
        <v>69.77</v>
      </c>
      <c r="J22" s="32">
        <f>J11+J21</f>
        <v>533.82000000000005</v>
      </c>
      <c r="K22" s="32"/>
      <c r="L22" s="32">
        <f>L11+L21</f>
        <v>79.31</v>
      </c>
    </row>
    <row r="23" spans="1:12" ht="15">
      <c r="A23" s="14">
        <v>1</v>
      </c>
      <c r="B23" s="15">
        <v>2</v>
      </c>
      <c r="C23" s="22" t="s">
        <v>20</v>
      </c>
      <c r="D23" s="61" t="s">
        <v>72</v>
      </c>
      <c r="E23" s="39" t="s">
        <v>42</v>
      </c>
      <c r="F23" s="40">
        <v>60</v>
      </c>
      <c r="G23" s="40">
        <v>0.32</v>
      </c>
      <c r="H23" s="40">
        <v>0.1</v>
      </c>
      <c r="I23" s="40">
        <v>1.7</v>
      </c>
      <c r="J23" s="40">
        <v>108.8</v>
      </c>
      <c r="K23" s="41" t="s">
        <v>71</v>
      </c>
      <c r="L23" s="40">
        <v>18.899999999999999</v>
      </c>
    </row>
    <row r="24" spans="1:12" ht="15">
      <c r="A24" s="14"/>
      <c r="B24" s="15"/>
      <c r="C24" s="11"/>
      <c r="D24" s="60" t="s">
        <v>21</v>
      </c>
      <c r="E24" s="62" t="s">
        <v>73</v>
      </c>
      <c r="F24" s="63">
        <v>100</v>
      </c>
      <c r="G24" s="63">
        <v>8.6999999999999993</v>
      </c>
      <c r="H24" s="63">
        <v>11.53</v>
      </c>
      <c r="I24" s="63">
        <v>2.89</v>
      </c>
      <c r="J24" s="63">
        <v>107.88</v>
      </c>
      <c r="K24" s="64" t="s">
        <v>78</v>
      </c>
      <c r="L24" s="63">
        <v>18</v>
      </c>
    </row>
    <row r="25" spans="1:12" ht="15">
      <c r="A25" s="14"/>
      <c r="B25" s="15"/>
      <c r="C25" s="11"/>
      <c r="D25" s="60" t="s">
        <v>21</v>
      </c>
      <c r="E25" s="42" t="s">
        <v>74</v>
      </c>
      <c r="F25" s="43">
        <v>150</v>
      </c>
      <c r="G25" s="43">
        <v>2.4</v>
      </c>
      <c r="H25" s="43">
        <v>2.9</v>
      </c>
      <c r="I25" s="43">
        <v>12.78</v>
      </c>
      <c r="J25" s="43">
        <v>101.7</v>
      </c>
      <c r="K25" s="44" t="s">
        <v>79</v>
      </c>
      <c r="L25" s="43">
        <v>16.11</v>
      </c>
    </row>
    <row r="26" spans="1:12" ht="15">
      <c r="A26" s="14"/>
      <c r="B26" s="15"/>
      <c r="C26" s="11"/>
      <c r="D26" s="60"/>
      <c r="E26" s="42" t="s">
        <v>75</v>
      </c>
      <c r="F26" s="43">
        <v>20</v>
      </c>
      <c r="G26" s="43">
        <v>0.54</v>
      </c>
      <c r="H26" s="43">
        <v>1.86</v>
      </c>
      <c r="I26" s="43">
        <v>3.5</v>
      </c>
      <c r="J26" s="43">
        <v>32.799999999999997</v>
      </c>
      <c r="K26" s="44" t="s">
        <v>80</v>
      </c>
      <c r="L26" s="43">
        <v>3.6</v>
      </c>
    </row>
    <row r="27" spans="1:12" ht="15">
      <c r="A27" s="14"/>
      <c r="B27" s="15"/>
      <c r="C27" s="11"/>
      <c r="D27" s="7" t="s">
        <v>22</v>
      </c>
      <c r="E27" s="42" t="s">
        <v>76</v>
      </c>
      <c r="F27" s="43">
        <v>222</v>
      </c>
      <c r="G27" s="43">
        <v>0</v>
      </c>
      <c r="H27" s="43">
        <v>0</v>
      </c>
      <c r="I27" s="43">
        <v>14.97</v>
      </c>
      <c r="J27" s="43">
        <v>62</v>
      </c>
      <c r="K27" s="44" t="s">
        <v>81</v>
      </c>
      <c r="L27" s="43">
        <v>6.1</v>
      </c>
    </row>
    <row r="28" spans="1:12" ht="15">
      <c r="A28" s="14"/>
      <c r="B28" s="15"/>
      <c r="C28" s="11"/>
      <c r="D28" s="51" t="s">
        <v>23</v>
      </c>
      <c r="E28" s="42" t="s">
        <v>45</v>
      </c>
      <c r="F28" s="43">
        <v>50</v>
      </c>
      <c r="G28" s="43">
        <v>3.8</v>
      </c>
      <c r="H28" s="43">
        <v>0.45</v>
      </c>
      <c r="I28" s="43">
        <v>20.9</v>
      </c>
      <c r="J28" s="43">
        <v>113.22</v>
      </c>
      <c r="K28" s="44" t="s">
        <v>52</v>
      </c>
      <c r="L28" s="43">
        <v>4.3</v>
      </c>
    </row>
    <row r="29" spans="1:12" ht="15">
      <c r="A29" s="14"/>
      <c r="B29" s="15"/>
      <c r="C29" s="11"/>
      <c r="D29" s="7"/>
      <c r="E29" s="42" t="s">
        <v>77</v>
      </c>
      <c r="F29" s="43">
        <v>40</v>
      </c>
      <c r="G29" s="43">
        <v>0.32</v>
      </c>
      <c r="H29" s="43">
        <v>0</v>
      </c>
      <c r="I29" s="43">
        <v>26.92</v>
      </c>
      <c r="J29" s="43">
        <v>130.4</v>
      </c>
      <c r="K29" s="44" t="s">
        <v>52</v>
      </c>
      <c r="L29" s="43">
        <v>12.3</v>
      </c>
    </row>
    <row r="30" spans="1:12" ht="15">
      <c r="A30" s="16"/>
      <c r="B30" s="17"/>
      <c r="C30" s="8"/>
      <c r="D30" s="18" t="s">
        <v>33</v>
      </c>
      <c r="E30" s="9"/>
      <c r="F30" s="19">
        <f>SUM(F23:F29)</f>
        <v>642</v>
      </c>
      <c r="G30" s="19">
        <f>SUM(G23:G29)</f>
        <v>16.080000000000002</v>
      </c>
      <c r="H30" s="19">
        <f>SUM(H23:H29)</f>
        <v>16.84</v>
      </c>
      <c r="I30" s="19">
        <f>SUM(I23:I29)</f>
        <v>83.66</v>
      </c>
      <c r="J30" s="19">
        <f>SUM(J23:J29)</f>
        <v>656.8</v>
      </c>
      <c r="K30" s="25"/>
      <c r="L30" s="19">
        <f>SUM(L23:L29)</f>
        <v>79.31</v>
      </c>
    </row>
    <row r="31" spans="1:12" ht="1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58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>SUM(G31:G39)</f>
        <v>0</v>
      </c>
      <c r="H40" s="19">
        <f>SUM(H31:H39)</f>
        <v>0</v>
      </c>
      <c r="I40" s="19">
        <f>SUM(I31:I39)</f>
        <v>0</v>
      </c>
      <c r="J40" s="19">
        <f>SUM(J31:J39)</f>
        <v>0</v>
      </c>
      <c r="K40" s="25"/>
      <c r="L40" s="19">
        <f>SUM(L31:L39)</f>
        <v>0</v>
      </c>
    </row>
    <row r="41" spans="1:12" ht="15.75" customHeight="1" thickBot="1">
      <c r="A41" s="33">
        <f>A23</f>
        <v>1</v>
      </c>
      <c r="B41" s="33">
        <f>B23</f>
        <v>2</v>
      </c>
      <c r="C41" s="75" t="s">
        <v>4</v>
      </c>
      <c r="D41" s="76"/>
      <c r="E41" s="31"/>
      <c r="F41" s="32">
        <f>F30+F40</f>
        <v>642</v>
      </c>
      <c r="G41" s="32">
        <f>G30+G40</f>
        <v>16.080000000000002</v>
      </c>
      <c r="H41" s="32">
        <f>H30+H40</f>
        <v>16.84</v>
      </c>
      <c r="I41" s="32">
        <f>I30+I40</f>
        <v>83.66</v>
      </c>
      <c r="J41" s="32">
        <f>J30+J40</f>
        <v>656.8</v>
      </c>
      <c r="K41" s="32"/>
      <c r="L41" s="32">
        <f>L30+L40</f>
        <v>79.31</v>
      </c>
    </row>
    <row r="42" spans="1:12" ht="15.75" thickBot="1">
      <c r="A42" s="20">
        <v>1</v>
      </c>
      <c r="B42" s="21">
        <v>3</v>
      </c>
      <c r="C42" s="22" t="s">
        <v>20</v>
      </c>
      <c r="D42" s="61" t="s">
        <v>26</v>
      </c>
      <c r="E42" s="42" t="s">
        <v>53</v>
      </c>
      <c r="F42" s="43">
        <v>60</v>
      </c>
      <c r="G42" s="43">
        <v>1.1000000000000001</v>
      </c>
      <c r="H42" s="43">
        <v>6.2</v>
      </c>
      <c r="I42" s="43">
        <v>6.5</v>
      </c>
      <c r="J42" s="43">
        <v>85.7</v>
      </c>
      <c r="K42" s="41" t="s">
        <v>82</v>
      </c>
      <c r="L42" s="40">
        <v>8</v>
      </c>
    </row>
    <row r="43" spans="1:12" ht="15">
      <c r="A43" s="23"/>
      <c r="B43" s="15"/>
      <c r="C43" s="11"/>
      <c r="D43" s="5" t="s">
        <v>21</v>
      </c>
      <c r="E43" s="39" t="s">
        <v>54</v>
      </c>
      <c r="F43" s="40">
        <v>250</v>
      </c>
      <c r="G43" s="40">
        <v>11.4</v>
      </c>
      <c r="H43" s="40">
        <v>10</v>
      </c>
      <c r="I43" s="40">
        <v>23.4</v>
      </c>
      <c r="J43" s="40">
        <v>269.8</v>
      </c>
      <c r="K43" s="41" t="s">
        <v>83</v>
      </c>
      <c r="L43" s="40">
        <v>34.11</v>
      </c>
    </row>
    <row r="44" spans="1:12" ht="15">
      <c r="A44" s="23"/>
      <c r="B44" s="15"/>
      <c r="C44" s="11"/>
      <c r="D44" s="7" t="s">
        <v>22</v>
      </c>
      <c r="E44" s="42" t="s">
        <v>50</v>
      </c>
      <c r="F44" s="43">
        <v>200</v>
      </c>
      <c r="G44" s="43">
        <v>2.6</v>
      </c>
      <c r="H44" s="43">
        <v>2.79</v>
      </c>
      <c r="I44" s="43">
        <v>15.07</v>
      </c>
      <c r="J44" s="43">
        <v>108.9</v>
      </c>
      <c r="K44" s="44" t="s">
        <v>84</v>
      </c>
      <c r="L44" s="43">
        <v>13</v>
      </c>
    </row>
    <row r="45" spans="1:12" ht="15">
      <c r="A45" s="23"/>
      <c r="B45" s="15"/>
      <c r="C45" s="11"/>
      <c r="D45" s="7" t="s">
        <v>23</v>
      </c>
      <c r="E45" s="42" t="s">
        <v>44</v>
      </c>
      <c r="F45" s="43">
        <v>40</v>
      </c>
      <c r="G45" s="43">
        <v>2.64</v>
      </c>
      <c r="H45" s="43">
        <v>0.48</v>
      </c>
      <c r="I45" s="43">
        <v>13.36</v>
      </c>
      <c r="J45" s="43">
        <v>69.599999999999994</v>
      </c>
      <c r="K45" s="44" t="s">
        <v>47</v>
      </c>
      <c r="L45" s="43">
        <v>3.8</v>
      </c>
    </row>
    <row r="46" spans="1:12" ht="15">
      <c r="A46" s="23"/>
      <c r="B46" s="15"/>
      <c r="C46" s="11"/>
      <c r="D46" s="7" t="s">
        <v>24</v>
      </c>
      <c r="E46" s="42" t="s">
        <v>56</v>
      </c>
      <c r="F46" s="43">
        <v>100</v>
      </c>
      <c r="G46" s="43">
        <v>0.4</v>
      </c>
      <c r="H46" s="43">
        <v>0</v>
      </c>
      <c r="I46" s="43">
        <v>8.8000000000000007</v>
      </c>
      <c r="J46" s="43">
        <v>47</v>
      </c>
      <c r="K46" s="44" t="s">
        <v>47</v>
      </c>
      <c r="L46" s="43">
        <v>20.399999999999999</v>
      </c>
    </row>
    <row r="47" spans="1:12" ht="15">
      <c r="A47" s="24"/>
      <c r="B47" s="17"/>
      <c r="C47" s="8"/>
      <c r="D47" s="18" t="s">
        <v>33</v>
      </c>
      <c r="E47" s="9"/>
      <c r="F47" s="19">
        <f>SUM(F42:F46)</f>
        <v>650</v>
      </c>
      <c r="G47" s="19">
        <f>SUM(G42:G46)</f>
        <v>18.139999999999997</v>
      </c>
      <c r="H47" s="19">
        <f>SUM(H42:H46)</f>
        <v>19.47</v>
      </c>
      <c r="I47" s="19">
        <f>SUM(I42:I46)</f>
        <v>67.13</v>
      </c>
      <c r="J47" s="19">
        <f>SUM(J42:J46)</f>
        <v>581</v>
      </c>
      <c r="K47" s="25"/>
      <c r="L47" s="19">
        <f>SUM(L42:L46)</f>
        <v>79.31</v>
      </c>
    </row>
    <row r="48" spans="1:12" ht="15">
      <c r="A48" s="26">
        <f>A42</f>
        <v>1</v>
      </c>
      <c r="B48" s="13">
        <f>B42</f>
        <v>3</v>
      </c>
      <c r="C48" s="10" t="s">
        <v>25</v>
      </c>
      <c r="D48" s="7" t="s">
        <v>26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27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28</v>
      </c>
      <c r="E50" s="42"/>
      <c r="F50" s="43"/>
      <c r="G50" s="43"/>
      <c r="H50" s="43"/>
      <c r="I50" s="43"/>
      <c r="J50" s="43"/>
      <c r="K50" s="58"/>
      <c r="L50" s="43"/>
    </row>
    <row r="51" spans="1:12" ht="15">
      <c r="A51" s="23"/>
      <c r="B51" s="15"/>
      <c r="C51" s="11"/>
      <c r="D51" s="7" t="s">
        <v>29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30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31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32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4"/>
      <c r="B57" s="17"/>
      <c r="C57" s="8"/>
      <c r="D57" s="18" t="s">
        <v>33</v>
      </c>
      <c r="E57" s="9"/>
      <c r="F57" s="19">
        <f>SUM(F48:F56)</f>
        <v>0</v>
      </c>
      <c r="G57" s="19">
        <f>SUM(G48:G56)</f>
        <v>0</v>
      </c>
      <c r="H57" s="19">
        <f>SUM(H48:H56)</f>
        <v>0</v>
      </c>
      <c r="I57" s="19">
        <f>SUM(I48:I56)</f>
        <v>0</v>
      </c>
      <c r="J57" s="19">
        <f>SUM(J48:J56)</f>
        <v>0</v>
      </c>
      <c r="K57" s="25"/>
      <c r="L57" s="19">
        <f>SUM(L48:L56)</f>
        <v>0</v>
      </c>
    </row>
    <row r="58" spans="1:12" ht="15.75" customHeight="1" thickBot="1">
      <c r="A58" s="29">
        <f>A42</f>
        <v>1</v>
      </c>
      <c r="B58" s="30">
        <f>B42</f>
        <v>3</v>
      </c>
      <c r="C58" s="75" t="s">
        <v>4</v>
      </c>
      <c r="D58" s="76"/>
      <c r="E58" s="31"/>
      <c r="F58" s="32">
        <f>F47+F57</f>
        <v>650</v>
      </c>
      <c r="G58" s="32">
        <f>G47+G57</f>
        <v>18.139999999999997</v>
      </c>
      <c r="H58" s="32">
        <f>H47+H57</f>
        <v>19.47</v>
      </c>
      <c r="I58" s="32">
        <f>I47+I57</f>
        <v>67.13</v>
      </c>
      <c r="J58" s="32">
        <f>J47+J57</f>
        <v>581</v>
      </c>
      <c r="K58" s="32"/>
      <c r="L58" s="32">
        <f>L47+L57</f>
        <v>79.31</v>
      </c>
    </row>
    <row r="59" spans="1:12" ht="15" customHeight="1">
      <c r="A59" s="20">
        <v>1</v>
      </c>
      <c r="B59" s="21">
        <v>4</v>
      </c>
      <c r="C59" s="22" t="s">
        <v>20</v>
      </c>
      <c r="D59" s="5" t="s">
        <v>21</v>
      </c>
      <c r="E59" s="39" t="s">
        <v>57</v>
      </c>
      <c r="F59" s="40">
        <v>200</v>
      </c>
      <c r="G59" s="40">
        <v>12.3</v>
      </c>
      <c r="H59" s="40">
        <v>17.600000000000001</v>
      </c>
      <c r="I59" s="40">
        <v>20.6</v>
      </c>
      <c r="J59" s="40">
        <v>285</v>
      </c>
      <c r="K59" s="41" t="s">
        <v>85</v>
      </c>
      <c r="L59" s="40">
        <v>50.21</v>
      </c>
    </row>
    <row r="60" spans="1:12" ht="15.75" customHeight="1">
      <c r="A60" s="23"/>
      <c r="B60" s="15"/>
      <c r="C60" s="11"/>
      <c r="D60" s="7" t="s">
        <v>22</v>
      </c>
      <c r="E60" s="42" t="s">
        <v>43</v>
      </c>
      <c r="F60" s="43">
        <v>222</v>
      </c>
      <c r="G60" s="43">
        <v>0</v>
      </c>
      <c r="H60" s="43">
        <v>0</v>
      </c>
      <c r="I60" s="43">
        <v>14.97</v>
      </c>
      <c r="J60" s="43">
        <v>62</v>
      </c>
      <c r="K60" s="44" t="s">
        <v>81</v>
      </c>
      <c r="L60" s="43">
        <v>6.1</v>
      </c>
    </row>
    <row r="61" spans="1:12" ht="15">
      <c r="A61" s="23"/>
      <c r="B61" s="15"/>
      <c r="C61" s="11"/>
      <c r="D61" s="7" t="s">
        <v>23</v>
      </c>
      <c r="E61" s="42" t="s">
        <v>45</v>
      </c>
      <c r="F61" s="43">
        <v>50</v>
      </c>
      <c r="G61" s="43">
        <v>3.8</v>
      </c>
      <c r="H61" s="43">
        <v>0.45</v>
      </c>
      <c r="I61" s="43">
        <v>20.9</v>
      </c>
      <c r="J61" s="43">
        <v>113.22</v>
      </c>
      <c r="K61" s="44" t="s">
        <v>52</v>
      </c>
      <c r="L61" s="43">
        <v>4.3</v>
      </c>
    </row>
    <row r="62" spans="1:12" ht="15">
      <c r="A62" s="23"/>
      <c r="B62" s="15"/>
      <c r="C62" s="11"/>
      <c r="D62" s="6"/>
      <c r="E62" s="73" t="s">
        <v>99</v>
      </c>
      <c r="F62" s="56">
        <v>40</v>
      </c>
      <c r="G62" s="56">
        <v>3.1</v>
      </c>
      <c r="H62" s="56">
        <v>1.1200000000000001</v>
      </c>
      <c r="I62" s="56">
        <v>27.08</v>
      </c>
      <c r="J62" s="57">
        <v>124.3</v>
      </c>
      <c r="K62" s="44" t="s">
        <v>47</v>
      </c>
      <c r="L62" s="43">
        <v>18.7</v>
      </c>
    </row>
    <row r="63" spans="1:12" ht="15">
      <c r="A63" s="24"/>
      <c r="B63" s="17"/>
      <c r="C63" s="8"/>
      <c r="D63" s="18" t="s">
        <v>33</v>
      </c>
      <c r="E63" s="9"/>
      <c r="F63" s="19">
        <f>SUM(F59:F62)</f>
        <v>512</v>
      </c>
      <c r="G63" s="19">
        <f>SUM(G59:G62)</f>
        <v>19.200000000000003</v>
      </c>
      <c r="H63" s="19">
        <f>SUM(H59:H62)</f>
        <v>19.170000000000002</v>
      </c>
      <c r="I63" s="19">
        <f>SUM(I59:I62)</f>
        <v>83.55</v>
      </c>
      <c r="J63" s="19">
        <f>SUM(J59:J62)</f>
        <v>584.52</v>
      </c>
      <c r="K63" s="25"/>
      <c r="L63" s="19">
        <f>SUM(L59:L62)</f>
        <v>79.31</v>
      </c>
    </row>
    <row r="64" spans="1:12" ht="15">
      <c r="A64" s="26">
        <f>A59</f>
        <v>1</v>
      </c>
      <c r="B64" s="13">
        <f>B59</f>
        <v>4</v>
      </c>
      <c r="C64" s="10" t="s">
        <v>25</v>
      </c>
      <c r="D64" s="7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27</v>
      </c>
      <c r="E65" s="42"/>
      <c r="F65" s="43"/>
      <c r="G65" s="43"/>
      <c r="H65" s="43"/>
      <c r="I65" s="43"/>
      <c r="J65" s="43"/>
      <c r="K65" s="58"/>
      <c r="L65" s="43"/>
    </row>
    <row r="66" spans="1:12" ht="15">
      <c r="A66" s="23"/>
      <c r="B66" s="15"/>
      <c r="C66" s="11"/>
      <c r="D66" s="7" t="s">
        <v>28</v>
      </c>
      <c r="E66" s="42"/>
      <c r="F66" s="43"/>
      <c r="G66" s="43"/>
      <c r="H66" s="43"/>
      <c r="I66" s="43"/>
      <c r="J66" s="43"/>
      <c r="K66" s="58"/>
      <c r="L66" s="43"/>
    </row>
    <row r="67" spans="1:12" ht="15">
      <c r="A67" s="23"/>
      <c r="B67" s="15"/>
      <c r="C67" s="11"/>
      <c r="D67" s="7" t="s">
        <v>29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30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31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4"/>
      <c r="B73" s="17"/>
      <c r="C73" s="8"/>
      <c r="D73" s="18" t="s">
        <v>33</v>
      </c>
      <c r="E73" s="9"/>
      <c r="F73" s="19">
        <f>SUM(F64:F72)</f>
        <v>0</v>
      </c>
      <c r="G73" s="19">
        <f>SUM(G64:G72)</f>
        <v>0</v>
      </c>
      <c r="H73" s="19">
        <f>SUM(H64:H72)</f>
        <v>0</v>
      </c>
      <c r="I73" s="19">
        <f>SUM(I64:I72)</f>
        <v>0</v>
      </c>
      <c r="J73" s="19">
        <f>SUM(J64:J72)</f>
        <v>0</v>
      </c>
      <c r="K73" s="25"/>
      <c r="L73" s="19">
        <f>SUM(L64:L72)</f>
        <v>0</v>
      </c>
    </row>
    <row r="74" spans="1:12" ht="15.75" customHeight="1" thickBot="1">
      <c r="A74" s="29">
        <f>A59</f>
        <v>1</v>
      </c>
      <c r="B74" s="30">
        <f>B59</f>
        <v>4</v>
      </c>
      <c r="C74" s="75" t="s">
        <v>4</v>
      </c>
      <c r="D74" s="76"/>
      <c r="E74" s="31"/>
      <c r="F74" s="32">
        <f>F63+F73</f>
        <v>512</v>
      </c>
      <c r="G74" s="32">
        <f>G63+G73</f>
        <v>19.200000000000003</v>
      </c>
      <c r="H74" s="32">
        <f>H63+H73</f>
        <v>19.170000000000002</v>
      </c>
      <c r="I74" s="32">
        <f>I63+I73</f>
        <v>83.55</v>
      </c>
      <c r="J74" s="32">
        <f>J63+J73</f>
        <v>584.52</v>
      </c>
      <c r="K74" s="32"/>
      <c r="L74" s="32">
        <f>L63+L73</f>
        <v>79.31</v>
      </c>
    </row>
    <row r="75" spans="1:12" ht="15.75" customHeight="1" thickBot="1">
      <c r="A75" s="65"/>
      <c r="B75" s="66"/>
      <c r="C75" s="67"/>
      <c r="D75" s="68"/>
      <c r="E75" s="69"/>
      <c r="F75" s="70"/>
      <c r="G75" s="70"/>
      <c r="H75" s="70"/>
      <c r="I75" s="70"/>
      <c r="J75" s="70"/>
      <c r="K75" s="71"/>
      <c r="L75" s="70"/>
    </row>
    <row r="76" spans="1:12" ht="15">
      <c r="A76" s="20">
        <v>1</v>
      </c>
      <c r="B76" s="21">
        <v>5</v>
      </c>
      <c r="C76" s="22" t="s">
        <v>20</v>
      </c>
      <c r="D76" s="61" t="s">
        <v>26</v>
      </c>
      <c r="E76" s="39" t="s">
        <v>49</v>
      </c>
      <c r="F76" s="40">
        <v>60</v>
      </c>
      <c r="G76" s="40">
        <v>6</v>
      </c>
      <c r="H76" s="40">
        <v>5.0999999999999996</v>
      </c>
      <c r="I76" s="40">
        <v>0.3</v>
      </c>
      <c r="J76" s="40">
        <v>78</v>
      </c>
      <c r="K76" s="41" t="s">
        <v>86</v>
      </c>
      <c r="L76" s="40">
        <v>12</v>
      </c>
    </row>
    <row r="77" spans="1:12" ht="15">
      <c r="A77" s="23"/>
      <c r="B77" s="15"/>
      <c r="C77" s="11"/>
      <c r="D77" s="72" t="s">
        <v>21</v>
      </c>
      <c r="E77" s="42" t="s">
        <v>48</v>
      </c>
      <c r="F77" s="43">
        <v>200</v>
      </c>
      <c r="G77" s="43">
        <v>6.4</v>
      </c>
      <c r="H77" s="43">
        <v>11.1</v>
      </c>
      <c r="I77" s="43">
        <v>33.85</v>
      </c>
      <c r="J77" s="43">
        <v>239.3</v>
      </c>
      <c r="K77" s="44" t="s">
        <v>87</v>
      </c>
      <c r="L77" s="43">
        <v>19.2</v>
      </c>
    </row>
    <row r="78" spans="1:12" ht="15">
      <c r="A78" s="23"/>
      <c r="B78" s="15"/>
      <c r="C78" s="11"/>
      <c r="D78" s="7" t="s">
        <v>22</v>
      </c>
      <c r="E78" s="42" t="s">
        <v>59</v>
      </c>
      <c r="F78" s="43">
        <v>200</v>
      </c>
      <c r="G78" s="43">
        <v>2.6</v>
      </c>
      <c r="H78" s="43">
        <v>2.79</v>
      </c>
      <c r="I78" s="43">
        <v>15.07</v>
      </c>
      <c r="J78" s="43">
        <v>108.3</v>
      </c>
      <c r="K78" s="44" t="s">
        <v>68</v>
      </c>
      <c r="L78" s="43">
        <v>17.2</v>
      </c>
    </row>
    <row r="79" spans="1:12" ht="15">
      <c r="A79" s="23"/>
      <c r="B79" s="15"/>
      <c r="C79" s="11"/>
      <c r="D79" s="51" t="s">
        <v>23</v>
      </c>
      <c r="E79" s="42" t="s">
        <v>45</v>
      </c>
      <c r="F79" s="43">
        <v>50</v>
      </c>
      <c r="G79" s="43">
        <v>3.8</v>
      </c>
      <c r="H79" s="43">
        <v>0.45</v>
      </c>
      <c r="I79" s="43">
        <v>20.9</v>
      </c>
      <c r="J79" s="43">
        <v>113.22</v>
      </c>
      <c r="K79" s="44" t="s">
        <v>47</v>
      </c>
      <c r="L79" s="43">
        <v>4.3</v>
      </c>
    </row>
    <row r="80" spans="1:12" ht="15">
      <c r="A80" s="23"/>
      <c r="B80" s="15"/>
      <c r="C80" s="11"/>
      <c r="D80" s="7" t="s">
        <v>24</v>
      </c>
      <c r="E80" s="42" t="s">
        <v>51</v>
      </c>
      <c r="F80" s="43">
        <v>100</v>
      </c>
      <c r="G80" s="43">
        <v>0.4</v>
      </c>
      <c r="H80" s="43">
        <v>0</v>
      </c>
      <c r="I80" s="43">
        <v>8.8000000000000007</v>
      </c>
      <c r="J80" s="43">
        <v>47</v>
      </c>
      <c r="K80" s="44" t="s">
        <v>47</v>
      </c>
      <c r="L80" s="43">
        <v>26.61</v>
      </c>
    </row>
    <row r="81" spans="1:12" ht="15">
      <c r="A81" s="24"/>
      <c r="B81" s="17"/>
      <c r="C81" s="8"/>
      <c r="D81" s="18" t="s">
        <v>33</v>
      </c>
      <c r="E81" s="9"/>
      <c r="F81" s="19">
        <f>SUM(F76:F80)</f>
        <v>610</v>
      </c>
      <c r="G81" s="19">
        <f>SUM(G76:G80)</f>
        <v>19.2</v>
      </c>
      <c r="H81" s="19">
        <f>SUM(H76:H80)</f>
        <v>19.439999999999998</v>
      </c>
      <c r="I81" s="19">
        <f>SUM(I76:I80)</f>
        <v>78.92</v>
      </c>
      <c r="J81" s="19">
        <f>SUM(J76:J80)</f>
        <v>585.82000000000005</v>
      </c>
      <c r="K81" s="25"/>
      <c r="L81" s="19">
        <f>SUM(L76:L80)</f>
        <v>79.31</v>
      </c>
    </row>
    <row r="82" spans="1:12" ht="15">
      <c r="A82" s="26">
        <f>A76</f>
        <v>1</v>
      </c>
      <c r="B82" s="13">
        <f>B76</f>
        <v>5</v>
      </c>
      <c r="C82" s="10" t="s">
        <v>25</v>
      </c>
      <c r="D82" s="7" t="s">
        <v>26</v>
      </c>
      <c r="E82" s="42"/>
      <c r="F82" s="43"/>
      <c r="G82" s="43"/>
      <c r="H82" s="43"/>
      <c r="I82" s="43"/>
      <c r="J82" s="43"/>
      <c r="K82" s="44"/>
      <c r="L82" s="43"/>
    </row>
    <row r="83" spans="1:12" ht="15.75" thickBot="1">
      <c r="A83" s="23"/>
      <c r="B83" s="15"/>
      <c r="C83" s="11"/>
      <c r="D83" s="7" t="s">
        <v>27</v>
      </c>
      <c r="E83" s="42"/>
      <c r="F83" s="43"/>
      <c r="G83" s="43"/>
      <c r="H83" s="43"/>
      <c r="I83" s="43"/>
      <c r="J83" s="43"/>
      <c r="K83" s="58"/>
      <c r="L83" s="43"/>
    </row>
    <row r="84" spans="1:12" ht="15">
      <c r="A84" s="23"/>
      <c r="B84" s="15"/>
      <c r="C84" s="11"/>
      <c r="D84" s="7" t="s">
        <v>28</v>
      </c>
      <c r="E84" s="42"/>
      <c r="F84" s="43"/>
      <c r="G84" s="43"/>
      <c r="H84" s="43"/>
      <c r="I84" s="43"/>
      <c r="J84" s="43"/>
      <c r="K84" s="41"/>
      <c r="L84" s="43"/>
    </row>
    <row r="85" spans="1:12" ht="15">
      <c r="A85" s="23"/>
      <c r="B85" s="15"/>
      <c r="C85" s="11"/>
      <c r="D85" s="7" t="s">
        <v>29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30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31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32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4"/>
      <c r="B91" s="17"/>
      <c r="C91" s="8"/>
      <c r="D91" s="18" t="s">
        <v>33</v>
      </c>
      <c r="E91" s="9"/>
      <c r="F91" s="19">
        <f>SUM(F82:F90)</f>
        <v>0</v>
      </c>
      <c r="G91" s="19">
        <f>SUM(G82:G90)</f>
        <v>0</v>
      </c>
      <c r="H91" s="19">
        <f>SUM(H82:H90)</f>
        <v>0</v>
      </c>
      <c r="I91" s="19">
        <f>SUM(I82:I90)</f>
        <v>0</v>
      </c>
      <c r="J91" s="19">
        <f>SUM(J82:J90)</f>
        <v>0</v>
      </c>
      <c r="K91" s="25"/>
      <c r="L91" s="19">
        <f>SUM(L82:L90)</f>
        <v>0</v>
      </c>
    </row>
    <row r="92" spans="1:12" ht="15.75" customHeight="1" thickBot="1">
      <c r="A92" s="29">
        <f>A76</f>
        <v>1</v>
      </c>
      <c r="B92" s="30">
        <f>B76</f>
        <v>5</v>
      </c>
      <c r="C92" s="75" t="s">
        <v>4</v>
      </c>
      <c r="D92" s="76"/>
      <c r="E92" s="31"/>
      <c r="F92" s="32">
        <f>F81+F91</f>
        <v>610</v>
      </c>
      <c r="G92" s="32">
        <f>G81+G91</f>
        <v>19.2</v>
      </c>
      <c r="H92" s="32">
        <f>H81+H91</f>
        <v>19.439999999999998</v>
      </c>
      <c r="I92" s="32">
        <f>I81+I91</f>
        <v>78.92</v>
      </c>
      <c r="J92" s="32">
        <f>J81+J91</f>
        <v>585.82000000000005</v>
      </c>
      <c r="K92" s="32"/>
      <c r="L92" s="32">
        <f>L81+L91</f>
        <v>79.31</v>
      </c>
    </row>
    <row r="93" spans="1:12" ht="15">
      <c r="A93" s="20">
        <v>2</v>
      </c>
      <c r="B93" s="21">
        <v>1</v>
      </c>
      <c r="C93" s="22" t="s">
        <v>20</v>
      </c>
      <c r="D93" s="5" t="s">
        <v>21</v>
      </c>
      <c r="E93" s="39" t="s">
        <v>58</v>
      </c>
      <c r="F93" s="40">
        <v>180</v>
      </c>
      <c r="G93" s="40">
        <v>4</v>
      </c>
      <c r="H93" s="40">
        <v>8.1</v>
      </c>
      <c r="I93" s="40">
        <v>23</v>
      </c>
      <c r="J93" s="40">
        <v>215.6</v>
      </c>
      <c r="K93" s="41" t="s">
        <v>88</v>
      </c>
      <c r="L93" s="40">
        <v>28.91</v>
      </c>
    </row>
    <row r="94" spans="1:12" ht="15">
      <c r="A94" s="23"/>
      <c r="B94" s="15"/>
      <c r="C94" s="11"/>
      <c r="D94" s="6"/>
      <c r="E94" s="42" t="s">
        <v>69</v>
      </c>
      <c r="F94" s="43">
        <v>15</v>
      </c>
      <c r="G94" s="43">
        <v>8.1</v>
      </c>
      <c r="H94" s="43">
        <v>7.7</v>
      </c>
      <c r="I94" s="43">
        <v>2</v>
      </c>
      <c r="J94" s="43">
        <v>49.1</v>
      </c>
      <c r="K94" s="44" t="s">
        <v>70</v>
      </c>
      <c r="L94" s="43">
        <v>8.9</v>
      </c>
    </row>
    <row r="95" spans="1:12" ht="15">
      <c r="A95" s="23"/>
      <c r="B95" s="15"/>
      <c r="C95" s="11"/>
      <c r="D95" s="7" t="s">
        <v>22</v>
      </c>
      <c r="E95" s="42" t="s">
        <v>50</v>
      </c>
      <c r="F95" s="43">
        <v>200</v>
      </c>
      <c r="G95" s="43">
        <v>2.6</v>
      </c>
      <c r="H95" s="43">
        <v>2.79</v>
      </c>
      <c r="I95" s="43">
        <v>15.07</v>
      </c>
      <c r="J95" s="43">
        <v>108.9</v>
      </c>
      <c r="K95" s="44" t="s">
        <v>84</v>
      </c>
      <c r="L95" s="43">
        <v>13</v>
      </c>
    </row>
    <row r="96" spans="1:12" ht="15">
      <c r="A96" s="23"/>
      <c r="B96" s="15"/>
      <c r="C96" s="11"/>
      <c r="D96" s="7" t="s">
        <v>23</v>
      </c>
      <c r="E96" s="42" t="s">
        <v>45</v>
      </c>
      <c r="F96" s="43">
        <v>50</v>
      </c>
      <c r="G96" s="43">
        <v>3.8</v>
      </c>
      <c r="H96" s="43">
        <v>0.45</v>
      </c>
      <c r="I96" s="43">
        <v>20.9</v>
      </c>
      <c r="J96" s="43">
        <v>113.22</v>
      </c>
      <c r="K96" s="44" t="s">
        <v>52</v>
      </c>
      <c r="L96" s="43">
        <v>4.3</v>
      </c>
    </row>
    <row r="97" spans="1:12" ht="15">
      <c r="A97" s="23"/>
      <c r="B97" s="15"/>
      <c r="C97" s="11"/>
      <c r="D97" s="7" t="s">
        <v>24</v>
      </c>
      <c r="E97" s="42" t="s">
        <v>51</v>
      </c>
      <c r="F97" s="43">
        <v>100</v>
      </c>
      <c r="G97" s="43">
        <v>0.4</v>
      </c>
      <c r="H97" s="43">
        <v>0.4</v>
      </c>
      <c r="I97" s="43">
        <v>8.8000000000000007</v>
      </c>
      <c r="J97" s="43">
        <v>47</v>
      </c>
      <c r="K97" s="44" t="s">
        <v>52</v>
      </c>
      <c r="L97" s="43">
        <v>24.2</v>
      </c>
    </row>
    <row r="98" spans="1:12" ht="15">
      <c r="A98" s="24"/>
      <c r="B98" s="17"/>
      <c r="C98" s="8"/>
      <c r="D98" s="18" t="s">
        <v>33</v>
      </c>
      <c r="E98" s="9"/>
      <c r="F98" s="19">
        <f>SUM(F93:F97)</f>
        <v>545</v>
      </c>
      <c r="G98" s="19">
        <f>SUM(G93:G97)</f>
        <v>18.899999999999999</v>
      </c>
      <c r="H98" s="19">
        <f>SUM(H93:H97)</f>
        <v>19.439999999999998</v>
      </c>
      <c r="I98" s="19">
        <f>SUM(I93:I97)</f>
        <v>69.77</v>
      </c>
      <c r="J98" s="19">
        <f>SUM(J93:J97)</f>
        <v>533.82000000000005</v>
      </c>
      <c r="K98" s="25"/>
      <c r="L98" s="19">
        <f>SUM(L93:L97)</f>
        <v>79.31</v>
      </c>
    </row>
    <row r="99" spans="1:12" ht="15">
      <c r="A99" s="26">
        <f>A93</f>
        <v>2</v>
      </c>
      <c r="B99" s="13">
        <f>B93</f>
        <v>1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27</v>
      </c>
      <c r="E100" s="42"/>
      <c r="F100" s="43"/>
      <c r="G100" s="43"/>
      <c r="H100" s="43"/>
      <c r="I100" s="43"/>
      <c r="J100" s="43"/>
      <c r="K100" s="58"/>
      <c r="L100" s="43"/>
    </row>
    <row r="101" spans="1:12" ht="15">
      <c r="A101" s="23"/>
      <c r="B101" s="15"/>
      <c r="C101" s="11"/>
      <c r="D101" s="7" t="s">
        <v>28</v>
      </c>
      <c r="E101" s="42"/>
      <c r="F101" s="43"/>
      <c r="G101" s="43"/>
      <c r="H101" s="43"/>
      <c r="I101" s="43"/>
      <c r="J101" s="43"/>
      <c r="K101" s="58"/>
      <c r="L101" s="43"/>
    </row>
    <row r="102" spans="1:12" ht="15">
      <c r="A102" s="23"/>
      <c r="B102" s="15"/>
      <c r="C102" s="11"/>
      <c r="D102" s="7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30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SUM(F99:F107)</f>
        <v>0</v>
      </c>
      <c r="G108" s="19">
        <f>SUM(G99:G107)</f>
        <v>0</v>
      </c>
      <c r="H108" s="19">
        <f>SUM(H99:H107)</f>
        <v>0</v>
      </c>
      <c r="I108" s="19">
        <f>SUM(I99:I107)</f>
        <v>0</v>
      </c>
      <c r="J108" s="19">
        <f>SUM(J99:J107)</f>
        <v>0</v>
      </c>
      <c r="K108" s="25"/>
      <c r="L108" s="19">
        <f>SUM(L99:L107)</f>
        <v>0</v>
      </c>
    </row>
    <row r="109" spans="1:12" ht="15.75" thickBot="1">
      <c r="A109" s="29">
        <f>A93</f>
        <v>2</v>
      </c>
      <c r="B109" s="30">
        <f>B93</f>
        <v>1</v>
      </c>
      <c r="C109" s="75" t="s">
        <v>4</v>
      </c>
      <c r="D109" s="76"/>
      <c r="E109" s="31"/>
      <c r="F109" s="32">
        <f>F98+F108</f>
        <v>545</v>
      </c>
      <c r="G109" s="32">
        <f>G98+G108</f>
        <v>18.899999999999999</v>
      </c>
      <c r="H109" s="32">
        <f>H98+H108</f>
        <v>19.439999999999998</v>
      </c>
      <c r="I109" s="32">
        <f>I98+I108</f>
        <v>69.77</v>
      </c>
      <c r="J109" s="32">
        <f>J98+J108</f>
        <v>533.82000000000005</v>
      </c>
      <c r="K109" s="32"/>
      <c r="L109" s="32">
        <f>L98+L108</f>
        <v>79.31</v>
      </c>
    </row>
    <row r="110" spans="1:12" ht="15">
      <c r="A110" s="14">
        <v>2</v>
      </c>
      <c r="B110" s="15">
        <v>2</v>
      </c>
      <c r="C110" s="22" t="s">
        <v>20</v>
      </c>
      <c r="D110" s="5" t="s">
        <v>21</v>
      </c>
      <c r="E110" s="39" t="s">
        <v>89</v>
      </c>
      <c r="F110" s="40">
        <v>200</v>
      </c>
      <c r="G110" s="40">
        <v>9.82</v>
      </c>
      <c r="H110" s="40">
        <v>9.66</v>
      </c>
      <c r="I110" s="40">
        <v>12.2</v>
      </c>
      <c r="J110" s="40">
        <v>245</v>
      </c>
      <c r="K110" s="41" t="s">
        <v>91</v>
      </c>
      <c r="L110" s="40">
        <v>49.59</v>
      </c>
    </row>
    <row r="111" spans="1:12" ht="15">
      <c r="A111" s="14"/>
      <c r="B111" s="15"/>
      <c r="C111" s="11"/>
      <c r="D111" s="7" t="s">
        <v>22</v>
      </c>
      <c r="E111" s="42" t="s">
        <v>55</v>
      </c>
      <c r="F111" s="43">
        <v>200</v>
      </c>
      <c r="G111" s="43">
        <v>0.4</v>
      </c>
      <c r="H111" s="43">
        <v>0</v>
      </c>
      <c r="I111" s="43">
        <v>15.01</v>
      </c>
      <c r="J111" s="43">
        <v>62</v>
      </c>
      <c r="K111" s="44" t="s">
        <v>92</v>
      </c>
      <c r="L111" s="43">
        <v>3.8</v>
      </c>
    </row>
    <row r="112" spans="1:12" ht="15">
      <c r="A112" s="14"/>
      <c r="B112" s="15"/>
      <c r="C112" s="11"/>
      <c r="D112" s="7" t="s">
        <v>23</v>
      </c>
      <c r="E112" s="42" t="s">
        <v>45</v>
      </c>
      <c r="F112" s="43">
        <v>50</v>
      </c>
      <c r="G112" s="43">
        <v>3.8</v>
      </c>
      <c r="H112" s="43">
        <v>0.45</v>
      </c>
      <c r="I112" s="43">
        <v>20.9</v>
      </c>
      <c r="J112" s="43">
        <v>113.22</v>
      </c>
      <c r="K112" s="44" t="s">
        <v>52</v>
      </c>
      <c r="L112" s="43">
        <v>4.3</v>
      </c>
    </row>
    <row r="113" spans="1:12" ht="15">
      <c r="A113" s="14"/>
      <c r="B113" s="15"/>
      <c r="C113" s="11"/>
      <c r="D113" s="7"/>
      <c r="E113" s="42" t="s">
        <v>90</v>
      </c>
      <c r="F113" s="43">
        <v>50</v>
      </c>
      <c r="G113" s="43">
        <v>2.2000000000000002</v>
      </c>
      <c r="H113" s="43">
        <v>8.8000000000000007</v>
      </c>
      <c r="I113" s="43">
        <v>25.8</v>
      </c>
      <c r="J113" s="43">
        <v>160</v>
      </c>
      <c r="K113" s="44" t="s">
        <v>52</v>
      </c>
      <c r="L113" s="43">
        <v>21.62</v>
      </c>
    </row>
    <row r="114" spans="1:12" ht="0.75" customHeight="1">
      <c r="A114" s="14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16"/>
      <c r="B115" s="17"/>
      <c r="C115" s="8"/>
      <c r="D115" s="18" t="s">
        <v>33</v>
      </c>
      <c r="E115" s="9"/>
      <c r="F115" s="19">
        <f>SUM(F110:F114)</f>
        <v>500</v>
      </c>
      <c r="G115" s="19">
        <f>SUM(G110:G114)</f>
        <v>16.22</v>
      </c>
      <c r="H115" s="19">
        <f>SUM(H110:H114)</f>
        <v>18.91</v>
      </c>
      <c r="I115" s="19">
        <f>SUM(I110:I114)</f>
        <v>73.91</v>
      </c>
      <c r="J115" s="19">
        <f>SUM(J110:J114)</f>
        <v>580.22</v>
      </c>
      <c r="K115" s="25"/>
      <c r="L115" s="19">
        <f>SUM(L110:L114)</f>
        <v>79.31</v>
      </c>
    </row>
    <row r="116" spans="1:12" ht="15">
      <c r="A116" s="13">
        <f>A110</f>
        <v>2</v>
      </c>
      <c r="B116" s="13">
        <f>B110</f>
        <v>2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14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14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58"/>
      <c r="L118" s="43"/>
    </row>
    <row r="119" spans="1:12" ht="15">
      <c r="A119" s="14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58"/>
      <c r="L119" s="43"/>
    </row>
    <row r="120" spans="1:12" ht="15">
      <c r="A120" s="14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SUM(F116:F124)</f>
        <v>0</v>
      </c>
      <c r="G125" s="19">
        <f>SUM(G116:G124)</f>
        <v>0</v>
      </c>
      <c r="H125" s="19">
        <f>SUM(H116:H124)</f>
        <v>0</v>
      </c>
      <c r="I125" s="19">
        <f>SUM(I116:I124)</f>
        <v>0</v>
      </c>
      <c r="J125" s="19">
        <f>SUM(J116:J124)</f>
        <v>0</v>
      </c>
      <c r="K125" s="25"/>
      <c r="L125" s="19">
        <f>SUM(L116:L124)</f>
        <v>0</v>
      </c>
    </row>
    <row r="126" spans="1:12" ht="15.75" thickBot="1">
      <c r="A126" s="33">
        <f>A110</f>
        <v>2</v>
      </c>
      <c r="B126" s="33">
        <f>B110</f>
        <v>2</v>
      </c>
      <c r="C126" s="75" t="s">
        <v>4</v>
      </c>
      <c r="D126" s="76"/>
      <c r="E126" s="31"/>
      <c r="F126" s="32">
        <f>F115+F125</f>
        <v>500</v>
      </c>
      <c r="G126" s="32">
        <f>G115+G125</f>
        <v>16.22</v>
      </c>
      <c r="H126" s="32">
        <f>H115+H125</f>
        <v>18.91</v>
      </c>
      <c r="I126" s="32">
        <f>I115+I125</f>
        <v>73.91</v>
      </c>
      <c r="J126" s="32">
        <f>J115+J125</f>
        <v>580.22</v>
      </c>
      <c r="K126" s="32"/>
      <c r="L126" s="32">
        <f>L115+L125</f>
        <v>79.31</v>
      </c>
    </row>
    <row r="127" spans="1:12" ht="15">
      <c r="A127" s="20">
        <v>2</v>
      </c>
      <c r="B127" s="21">
        <v>3</v>
      </c>
      <c r="C127" s="22" t="s">
        <v>20</v>
      </c>
      <c r="D127" s="5" t="s">
        <v>21</v>
      </c>
      <c r="E127" s="39" t="s">
        <v>61</v>
      </c>
      <c r="F127" s="40">
        <v>100</v>
      </c>
      <c r="G127" s="40">
        <v>10.66</v>
      </c>
      <c r="H127" s="40">
        <v>4.97</v>
      </c>
      <c r="I127" s="40">
        <v>8.65</v>
      </c>
      <c r="J127" s="40">
        <v>81</v>
      </c>
      <c r="K127" s="41" t="s">
        <v>93</v>
      </c>
      <c r="L127" s="53">
        <v>23.91</v>
      </c>
    </row>
    <row r="128" spans="1:12" ht="15">
      <c r="A128" s="23"/>
      <c r="B128" s="15"/>
      <c r="C128" s="11"/>
      <c r="D128" s="6"/>
      <c r="E128" s="42" t="s">
        <v>62</v>
      </c>
      <c r="F128" s="43">
        <v>150</v>
      </c>
      <c r="G128" s="43">
        <v>1.73</v>
      </c>
      <c r="H128" s="43">
        <v>8.61</v>
      </c>
      <c r="I128" s="43">
        <v>31.2</v>
      </c>
      <c r="J128" s="43">
        <v>230.43</v>
      </c>
      <c r="K128" s="44" t="s">
        <v>94</v>
      </c>
      <c r="L128" s="54">
        <v>18.579999999999998</v>
      </c>
    </row>
    <row r="129" spans="1:12" ht="15">
      <c r="A129" s="23"/>
      <c r="B129" s="15"/>
      <c r="C129" s="11"/>
      <c r="D129" s="60" t="s">
        <v>23</v>
      </c>
      <c r="E129" s="42" t="s">
        <v>45</v>
      </c>
      <c r="F129" s="43">
        <v>50</v>
      </c>
      <c r="G129" s="43">
        <v>3.8</v>
      </c>
      <c r="H129" s="43">
        <v>0.45</v>
      </c>
      <c r="I129" s="43">
        <v>20.9</v>
      </c>
      <c r="J129" s="43">
        <v>113.22</v>
      </c>
      <c r="K129" s="44" t="s">
        <v>52</v>
      </c>
      <c r="L129" s="54">
        <v>4.3</v>
      </c>
    </row>
    <row r="130" spans="1:12" ht="15.75" customHeight="1" thickBot="1">
      <c r="A130" s="23"/>
      <c r="B130" s="15"/>
      <c r="C130" s="11"/>
      <c r="D130" s="60" t="s">
        <v>22</v>
      </c>
      <c r="E130" s="42" t="s">
        <v>59</v>
      </c>
      <c r="F130" s="43">
        <v>200</v>
      </c>
      <c r="G130" s="43">
        <v>2.6</v>
      </c>
      <c r="H130" s="43">
        <v>2.79</v>
      </c>
      <c r="I130" s="43">
        <v>15.07</v>
      </c>
      <c r="J130" s="43">
        <v>108.9</v>
      </c>
      <c r="K130" s="44" t="s">
        <v>68</v>
      </c>
      <c r="L130" s="55">
        <v>17.2</v>
      </c>
    </row>
    <row r="131" spans="1:12" ht="15">
      <c r="A131" s="23"/>
      <c r="B131" s="15"/>
      <c r="C131" s="11"/>
      <c r="D131" s="7" t="s">
        <v>24</v>
      </c>
      <c r="E131" s="42" t="s">
        <v>51</v>
      </c>
      <c r="F131" s="43">
        <v>100</v>
      </c>
      <c r="G131" s="43">
        <v>0.4</v>
      </c>
      <c r="H131" s="43">
        <v>0</v>
      </c>
      <c r="I131" s="43">
        <v>8.8000000000000007</v>
      </c>
      <c r="J131" s="43">
        <v>47</v>
      </c>
      <c r="K131" s="44"/>
      <c r="L131" s="43">
        <v>15.32</v>
      </c>
    </row>
    <row r="132" spans="1:12" ht="15">
      <c r="A132" s="24"/>
      <c r="B132" s="17"/>
      <c r="C132" s="8"/>
      <c r="D132" s="18" t="s">
        <v>33</v>
      </c>
      <c r="E132" s="9"/>
      <c r="F132" s="19">
        <f>SUM(F127:F131)</f>
        <v>600</v>
      </c>
      <c r="G132" s="19">
        <f>SUM(G127:G131)</f>
        <v>19.190000000000001</v>
      </c>
      <c r="H132" s="19">
        <f>SUM(H127:H131)</f>
        <v>16.819999999999997</v>
      </c>
      <c r="I132" s="19">
        <f>SUM(I127:I131)</f>
        <v>84.61999999999999</v>
      </c>
      <c r="J132" s="19">
        <f>SUM(J127:J131)</f>
        <v>580.54999999999995</v>
      </c>
      <c r="K132" s="25"/>
      <c r="L132" s="19">
        <f>SUM(L127:L131)</f>
        <v>79.31</v>
      </c>
    </row>
    <row r="133" spans="1:12" ht="15">
      <c r="A133" s="26">
        <f>A127</f>
        <v>2</v>
      </c>
      <c r="B133" s="13">
        <f>B127</f>
        <v>3</v>
      </c>
      <c r="C133" s="10" t="s">
        <v>25</v>
      </c>
      <c r="D133" s="7" t="s">
        <v>26</v>
      </c>
      <c r="E133" s="42"/>
      <c r="F133" s="43"/>
      <c r="G133" s="43"/>
      <c r="H133" s="43"/>
      <c r="I133" s="43"/>
      <c r="J133" s="43"/>
      <c r="K133" s="43"/>
      <c r="L133" s="43"/>
    </row>
    <row r="134" spans="1:12" ht="15.75" thickBot="1">
      <c r="A134" s="23"/>
      <c r="B134" s="15"/>
      <c r="C134" s="11"/>
      <c r="D134" s="7" t="s">
        <v>27</v>
      </c>
      <c r="E134" s="42"/>
      <c r="F134" s="43"/>
      <c r="G134" s="43"/>
      <c r="H134" s="43"/>
      <c r="I134" s="43"/>
      <c r="J134" s="43"/>
      <c r="K134" s="59"/>
      <c r="L134" s="43"/>
    </row>
    <row r="135" spans="1:12" ht="15">
      <c r="A135" s="23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52"/>
      <c r="L135" s="43"/>
    </row>
    <row r="136" spans="1:12" ht="15">
      <c r="A136" s="23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31</v>
      </c>
      <c r="E138" s="42"/>
      <c r="F138" s="43"/>
      <c r="G138" s="43"/>
      <c r="H138" s="43"/>
      <c r="I138" s="43"/>
      <c r="J138" s="43"/>
      <c r="K138" s="43"/>
      <c r="L138" s="43"/>
    </row>
    <row r="139" spans="1:12" ht="15">
      <c r="A139" s="23"/>
      <c r="B139" s="15"/>
      <c r="C139" s="11"/>
      <c r="D139" s="7" t="s">
        <v>32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4"/>
      <c r="B142" s="17"/>
      <c r="C142" s="8"/>
      <c r="D142" s="18" t="s">
        <v>33</v>
      </c>
      <c r="E142" s="9"/>
      <c r="F142" s="19">
        <f>SUM(F133:F141)</f>
        <v>0</v>
      </c>
      <c r="G142" s="19">
        <f>SUM(G133:G141)</f>
        <v>0</v>
      </c>
      <c r="H142" s="19">
        <f>SUM(H133:H141)</f>
        <v>0</v>
      </c>
      <c r="I142" s="19">
        <f>SUM(I133:I141)</f>
        <v>0</v>
      </c>
      <c r="J142" s="19">
        <f>SUM(J133:J141)</f>
        <v>0</v>
      </c>
      <c r="K142" s="25"/>
      <c r="L142" s="19">
        <f>SUM(L134:L141)</f>
        <v>0</v>
      </c>
    </row>
    <row r="143" spans="1:12" ht="15.75" thickBot="1">
      <c r="A143" s="29">
        <f>A127</f>
        <v>2</v>
      </c>
      <c r="B143" s="30">
        <f>B127</f>
        <v>3</v>
      </c>
      <c r="C143" s="75" t="s">
        <v>4</v>
      </c>
      <c r="D143" s="76"/>
      <c r="E143" s="31"/>
      <c r="F143" s="32">
        <f>F132+F142</f>
        <v>600</v>
      </c>
      <c r="G143" s="32">
        <f>G132+G142</f>
        <v>19.190000000000001</v>
      </c>
      <c r="H143" s="32">
        <f>H132+H142</f>
        <v>16.819999999999997</v>
      </c>
      <c r="I143" s="32">
        <f>I132+I142</f>
        <v>84.61999999999999</v>
      </c>
      <c r="J143" s="32">
        <f>J132+J142</f>
        <v>580.54999999999995</v>
      </c>
      <c r="K143" s="32"/>
      <c r="L143" s="32">
        <f>L132+L142</f>
        <v>79.31</v>
      </c>
    </row>
    <row r="144" spans="1:12" ht="15">
      <c r="A144" s="20">
        <v>2</v>
      </c>
      <c r="B144" s="21">
        <v>4</v>
      </c>
      <c r="C144" s="22" t="s">
        <v>20</v>
      </c>
      <c r="D144" s="5" t="s">
        <v>21</v>
      </c>
      <c r="E144" s="39" t="s">
        <v>63</v>
      </c>
      <c r="F144" s="40">
        <v>200</v>
      </c>
      <c r="G144" s="40">
        <v>6.08</v>
      </c>
      <c r="H144" s="40">
        <v>8.98</v>
      </c>
      <c r="I144" s="40">
        <v>18.3</v>
      </c>
      <c r="J144" s="40">
        <v>255.79</v>
      </c>
      <c r="K144" s="41" t="s">
        <v>64</v>
      </c>
      <c r="L144" s="53">
        <v>38.9</v>
      </c>
    </row>
    <row r="145" spans="1:12" ht="15">
      <c r="A145" s="23"/>
      <c r="B145" s="15"/>
      <c r="C145" s="11"/>
      <c r="D145" s="7" t="s">
        <v>22</v>
      </c>
      <c r="E145" s="42" t="s">
        <v>43</v>
      </c>
      <c r="F145" s="43">
        <v>222</v>
      </c>
      <c r="G145" s="43">
        <v>0</v>
      </c>
      <c r="H145" s="43">
        <v>0</v>
      </c>
      <c r="I145" s="43">
        <v>14.97</v>
      </c>
      <c r="J145" s="43">
        <v>62</v>
      </c>
      <c r="K145" s="44" t="s">
        <v>46</v>
      </c>
      <c r="L145" s="54">
        <v>6.1</v>
      </c>
    </row>
    <row r="146" spans="1:12" ht="15">
      <c r="A146" s="23"/>
      <c r="B146" s="15"/>
      <c r="C146" s="11"/>
      <c r="D146" s="51" t="s">
        <v>23</v>
      </c>
      <c r="E146" s="42" t="s">
        <v>60</v>
      </c>
      <c r="F146" s="43">
        <v>70</v>
      </c>
      <c r="G146" s="43">
        <v>6.3</v>
      </c>
      <c r="H146" s="43">
        <v>5.75</v>
      </c>
      <c r="I146" s="43">
        <v>19.899999999999999</v>
      </c>
      <c r="J146" s="43">
        <v>128.62</v>
      </c>
      <c r="K146" s="44" t="s">
        <v>47</v>
      </c>
      <c r="L146" s="54">
        <v>14.71</v>
      </c>
    </row>
    <row r="147" spans="1:12" ht="15.75" thickBot="1">
      <c r="A147" s="23"/>
      <c r="B147" s="15"/>
      <c r="C147" s="11"/>
      <c r="D147" s="7" t="s">
        <v>23</v>
      </c>
      <c r="E147" s="42" t="s">
        <v>44</v>
      </c>
      <c r="F147" s="43">
        <v>40</v>
      </c>
      <c r="G147" s="43">
        <v>2.64</v>
      </c>
      <c r="H147" s="43">
        <v>0.48</v>
      </c>
      <c r="I147" s="43">
        <v>13.36</v>
      </c>
      <c r="J147" s="43">
        <v>69.599999999999994</v>
      </c>
      <c r="K147" s="44" t="s">
        <v>96</v>
      </c>
      <c r="L147" s="55">
        <v>3.8</v>
      </c>
    </row>
    <row r="148" spans="1:12" ht="15">
      <c r="A148" s="23"/>
      <c r="B148" s="15"/>
      <c r="C148" s="11"/>
      <c r="D148" s="7" t="s">
        <v>24</v>
      </c>
      <c r="E148" s="42" t="s">
        <v>95</v>
      </c>
      <c r="F148" s="43">
        <v>100</v>
      </c>
      <c r="G148" s="43">
        <v>4.0999999999999996</v>
      </c>
      <c r="H148" s="43">
        <v>3.9</v>
      </c>
      <c r="I148" s="43">
        <v>8.5</v>
      </c>
      <c r="J148" s="43">
        <v>57</v>
      </c>
      <c r="K148" s="44" t="s">
        <v>81</v>
      </c>
      <c r="L148" s="43">
        <v>15.8</v>
      </c>
    </row>
    <row r="149" spans="1:12" ht="15">
      <c r="A149" s="24"/>
      <c r="B149" s="17"/>
      <c r="C149" s="8"/>
      <c r="D149" s="18" t="s">
        <v>33</v>
      </c>
      <c r="E149" s="9"/>
      <c r="F149" s="19">
        <f>SUM(F144:F148)</f>
        <v>632</v>
      </c>
      <c r="G149" s="19">
        <f>SUM(G144:G148)</f>
        <v>19.119999999999997</v>
      </c>
      <c r="H149" s="19">
        <f>SUM(H144:H148)</f>
        <v>19.11</v>
      </c>
      <c r="I149" s="19">
        <f>SUM(I144:I148)</f>
        <v>75.03</v>
      </c>
      <c r="J149" s="19">
        <f>SUM(J144:J148)</f>
        <v>573.01</v>
      </c>
      <c r="K149" s="25"/>
      <c r="L149" s="19">
        <f>SUM(L144:L148)</f>
        <v>79.31</v>
      </c>
    </row>
    <row r="150" spans="1:12" ht="15">
      <c r="A150" s="26">
        <f>A144</f>
        <v>2</v>
      </c>
      <c r="B150" s="13">
        <f>B144</f>
        <v>4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58"/>
      <c r="L152" s="74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>SUM(G150:G158)</f>
        <v>0</v>
      </c>
      <c r="H159" s="19">
        <f>SUM(H150:H158)</f>
        <v>0</v>
      </c>
      <c r="I159" s="19">
        <f>SUM(I150:I158)</f>
        <v>0</v>
      </c>
      <c r="J159" s="19">
        <f>SUM(J150:J158)</f>
        <v>0</v>
      </c>
      <c r="K159" s="25"/>
      <c r="L159" s="19">
        <f>SUM(L150:L158)</f>
        <v>0</v>
      </c>
    </row>
    <row r="160" spans="1:12" ht="15.75" thickBot="1">
      <c r="A160" s="29">
        <f>A144</f>
        <v>2</v>
      </c>
      <c r="B160" s="30">
        <f>B144</f>
        <v>4</v>
      </c>
      <c r="C160" s="75" t="s">
        <v>4</v>
      </c>
      <c r="D160" s="76"/>
      <c r="E160" s="31"/>
      <c r="F160" s="32">
        <f>F149+F159</f>
        <v>632</v>
      </c>
      <c r="G160" s="32">
        <f>G149+G159</f>
        <v>19.119999999999997</v>
      </c>
      <c r="H160" s="32">
        <f>H149+H159</f>
        <v>19.11</v>
      </c>
      <c r="I160" s="32">
        <f>I149+I159</f>
        <v>75.03</v>
      </c>
      <c r="J160" s="32">
        <f>J149+J159</f>
        <v>573.01</v>
      </c>
      <c r="K160" s="32"/>
      <c r="L160" s="32">
        <f>L149+L159</f>
        <v>79.31</v>
      </c>
    </row>
    <row r="161" spans="1:12" ht="15">
      <c r="A161" s="20">
        <v>2</v>
      </c>
      <c r="B161" s="21">
        <v>5</v>
      </c>
      <c r="C161" s="22" t="s">
        <v>20</v>
      </c>
      <c r="D161" s="61" t="s">
        <v>26</v>
      </c>
      <c r="E161" s="39" t="s">
        <v>42</v>
      </c>
      <c r="F161" s="40">
        <v>60</v>
      </c>
      <c r="G161" s="40">
        <v>0.32</v>
      </c>
      <c r="H161" s="40">
        <v>0.1</v>
      </c>
      <c r="I161" s="40">
        <v>1.7</v>
      </c>
      <c r="J161" s="40">
        <v>108.8</v>
      </c>
      <c r="K161" s="52" t="s">
        <v>71</v>
      </c>
      <c r="L161" s="53">
        <v>18.899999999999999</v>
      </c>
    </row>
    <row r="162" spans="1:12" ht="15">
      <c r="A162" s="23"/>
      <c r="B162" s="15"/>
      <c r="C162" s="11"/>
      <c r="D162" s="6"/>
      <c r="E162" s="42" t="s">
        <v>65</v>
      </c>
      <c r="F162" s="43">
        <v>100</v>
      </c>
      <c r="G162" s="43">
        <v>4.29</v>
      </c>
      <c r="H162" s="43">
        <v>10.27</v>
      </c>
      <c r="I162" s="43">
        <v>0.2</v>
      </c>
      <c r="J162" s="43">
        <v>110.4</v>
      </c>
      <c r="K162" s="44" t="s">
        <v>97</v>
      </c>
      <c r="L162" s="54">
        <v>27.15</v>
      </c>
    </row>
    <row r="163" spans="1:12" ht="15">
      <c r="A163" s="23"/>
      <c r="B163" s="15"/>
      <c r="C163" s="11"/>
      <c r="D163" s="7" t="s">
        <v>22</v>
      </c>
      <c r="E163" s="42" t="s">
        <v>66</v>
      </c>
      <c r="F163" s="43">
        <v>200</v>
      </c>
      <c r="G163" s="43">
        <v>3.2</v>
      </c>
      <c r="H163" s="43">
        <v>2.2000000000000002</v>
      </c>
      <c r="I163" s="43">
        <v>31</v>
      </c>
      <c r="J163" s="43">
        <v>132.5</v>
      </c>
      <c r="K163" s="44" t="s">
        <v>98</v>
      </c>
      <c r="L163" s="54">
        <v>12.98</v>
      </c>
    </row>
    <row r="164" spans="1:12" ht="15">
      <c r="A164" s="23"/>
      <c r="B164" s="15"/>
      <c r="C164" s="11"/>
      <c r="D164" s="60" t="s">
        <v>22</v>
      </c>
      <c r="E164" s="42" t="s">
        <v>50</v>
      </c>
      <c r="F164" s="43">
        <v>200</v>
      </c>
      <c r="G164" s="43">
        <v>2.6</v>
      </c>
      <c r="H164" s="43">
        <v>2.79</v>
      </c>
      <c r="I164" s="43">
        <v>15.07</v>
      </c>
      <c r="J164" s="43">
        <v>108.9</v>
      </c>
      <c r="K164" s="44" t="s">
        <v>84</v>
      </c>
      <c r="L164" s="54">
        <v>12.18</v>
      </c>
    </row>
    <row r="165" spans="1:12" ht="15.75" thickBot="1">
      <c r="A165" s="23"/>
      <c r="B165" s="15"/>
      <c r="C165" s="11"/>
      <c r="D165" s="60" t="s">
        <v>23</v>
      </c>
      <c r="E165" s="42" t="s">
        <v>45</v>
      </c>
      <c r="F165" s="43">
        <v>50</v>
      </c>
      <c r="G165" s="43">
        <v>3.8</v>
      </c>
      <c r="H165" s="43">
        <v>0.45</v>
      </c>
      <c r="I165" s="43">
        <v>20.9</v>
      </c>
      <c r="J165" s="43">
        <v>113.22</v>
      </c>
      <c r="K165" s="44" t="s">
        <v>52</v>
      </c>
      <c r="L165" s="55">
        <v>4.3</v>
      </c>
    </row>
    <row r="166" spans="1:12" ht="15">
      <c r="A166" s="23"/>
      <c r="B166" s="15"/>
      <c r="C166" s="11"/>
      <c r="D166" s="72" t="s">
        <v>23</v>
      </c>
      <c r="E166" s="42" t="s">
        <v>44</v>
      </c>
      <c r="F166" s="43">
        <v>40</v>
      </c>
      <c r="G166" s="43">
        <v>2.64</v>
      </c>
      <c r="H166" s="43">
        <v>0.48</v>
      </c>
      <c r="I166" s="43">
        <v>13.36</v>
      </c>
      <c r="J166" s="43">
        <v>69.599999999999994</v>
      </c>
      <c r="K166" s="44" t="s">
        <v>52</v>
      </c>
      <c r="L166" s="43">
        <v>3.8</v>
      </c>
    </row>
    <row r="167" spans="1:12" ht="15.75" customHeight="1">
      <c r="A167" s="24"/>
      <c r="B167" s="17"/>
      <c r="C167" s="8"/>
      <c r="D167" s="18" t="s">
        <v>33</v>
      </c>
      <c r="E167" s="9"/>
      <c r="F167" s="19">
        <f>SUM(F161:F166)</f>
        <v>650</v>
      </c>
      <c r="G167" s="19">
        <f>SUM(G161:G166)</f>
        <v>16.850000000000001</v>
      </c>
      <c r="H167" s="19">
        <f>SUM(H161:H166)</f>
        <v>16.29</v>
      </c>
      <c r="I167" s="19">
        <f>SUM(I161:I166)</f>
        <v>82.23</v>
      </c>
      <c r="J167" s="19">
        <f>SUM(J161:J166)</f>
        <v>643.42000000000007</v>
      </c>
      <c r="K167" s="25"/>
      <c r="L167" s="19">
        <f>SUM(L161:L166)</f>
        <v>79.31</v>
      </c>
    </row>
    <row r="168" spans="1:12" ht="15">
      <c r="A168" s="26">
        <f>A161</f>
        <v>2</v>
      </c>
      <c r="B168" s="13">
        <f>B161</f>
        <v>5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58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58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58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>SUM(G168:G176)</f>
        <v>0</v>
      </c>
      <c r="H177" s="19">
        <f>SUM(H168:H176)</f>
        <v>0</v>
      </c>
      <c r="I177" s="19">
        <f>SUM(I168:I176)</f>
        <v>0</v>
      </c>
      <c r="J177" s="19">
        <f>SUM(J168:J176)</f>
        <v>0</v>
      </c>
      <c r="K177" s="25"/>
      <c r="L177" s="19">
        <f>SUM(L168:L176)</f>
        <v>0</v>
      </c>
    </row>
    <row r="178" spans="1:12" ht="15.75" thickBot="1">
      <c r="A178" s="29">
        <f>A161</f>
        <v>2</v>
      </c>
      <c r="B178" s="30">
        <f>B161</f>
        <v>5</v>
      </c>
      <c r="C178" s="75" t="s">
        <v>4</v>
      </c>
      <c r="D178" s="76"/>
      <c r="E178" s="31"/>
      <c r="F178" s="32">
        <f>F167+F177</f>
        <v>650</v>
      </c>
      <c r="G178" s="32">
        <f>G167+G177</f>
        <v>16.850000000000001</v>
      </c>
      <c r="H178" s="32">
        <f>H167+H177</f>
        <v>16.29</v>
      </c>
      <c r="I178" s="32">
        <f>I167+I177</f>
        <v>82.23</v>
      </c>
      <c r="J178" s="32">
        <f>J167+J177</f>
        <v>643.42000000000007</v>
      </c>
      <c r="K178" s="32"/>
      <c r="L178" s="32">
        <f>L167+L177</f>
        <v>79.31</v>
      </c>
    </row>
    <row r="179" spans="1:12" ht="13.5" thickBot="1">
      <c r="A179" s="27"/>
      <c r="B179" s="28"/>
      <c r="C179" s="80" t="s">
        <v>5</v>
      </c>
      <c r="D179" s="80"/>
      <c r="E179" s="80"/>
      <c r="F179" s="34">
        <f>SUMIF($C:$C,"Итого за день:",F:F)/COUNTIFS($C:$C,"Итого за день:",F:F,"&gt;0")</f>
        <v>588.6</v>
      </c>
      <c r="G179" s="34">
        <f>SUMIF($C:$C,"Итого за день:",G:G)/COUNTIFS($C:$C,"Итого за день:",G:G,"&gt;0")</f>
        <v>18.18</v>
      </c>
      <c r="H179" s="34">
        <f>SUMIF($C:$C,"Итого за день:",H:H)/COUNTIFS($C:$C,"Итого за день:",H:H,"&gt;0")</f>
        <v>18.402999999999999</v>
      </c>
      <c r="I179" s="34">
        <f>SUMIF($C:$C,"Итого за день:",I:I)/COUNTIFS($C:$C,"Итого за день:",I:I,"&gt;0")</f>
        <v>76.859000000000009</v>
      </c>
      <c r="J179" s="34">
        <f>SUMIF($C:$C,"Итого за день:",J:J)/COUNTIFS($C:$C,"Итого за день:",J:J,"&gt;0")</f>
        <v>585.298</v>
      </c>
      <c r="K179" s="34"/>
      <c r="L179" s="34">
        <f>SUMIF($C:$C,"Итого за день:",L:L)/COUNTIFS($C:$C,"Итого за день:",L:L,"&gt;0")</f>
        <v>79.309999999999988</v>
      </c>
    </row>
  </sheetData>
  <mergeCells count="14">
    <mergeCell ref="C179:E179"/>
    <mergeCell ref="C178:D178"/>
    <mergeCell ref="C109:D109"/>
    <mergeCell ref="C126:D126"/>
    <mergeCell ref="C143:D143"/>
    <mergeCell ref="C160:D160"/>
    <mergeCell ref="C74:D74"/>
    <mergeCell ref="C92:D92"/>
    <mergeCell ref="C22:D22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детсад</cp:lastModifiedBy>
  <dcterms:created xsi:type="dcterms:W3CDTF">2022-05-16T14:23:56Z</dcterms:created>
  <dcterms:modified xsi:type="dcterms:W3CDTF">2025-02-19T12:03:28Z</dcterms:modified>
</cp:coreProperties>
</file>